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wnloads\หนังสือรับ ของวันที่ 11 พ.ย. 68\"/>
    </mc:Choice>
  </mc:AlternateContent>
  <xr:revisionPtr revIDLastSave="0" documentId="8_{8F04B403-8E08-47BB-ABC1-6E010AF07729}" xr6:coauthVersionLast="47" xr6:coauthVersionMax="47" xr10:uidLastSave="{00000000-0000-0000-0000-000000000000}"/>
  <bookViews>
    <workbookView xWindow="-120" yWindow="-120" windowWidth="21840" windowHeight="13140" xr2:uid="{FAE05AE1-5856-4FFE-B953-FAD759FB94B0}"/>
  </bookViews>
  <sheets>
    <sheet name="แผนการใช้จ่าย'สาธา" sheetId="1" r:id="rId1"/>
    <sheet name="แผนการใช้จ่าย'สาธา (ตย.)" sheetId="2" r:id="rId2"/>
  </sheets>
  <definedNames>
    <definedName name="_xlnm.Print_Area" localSheetId="1">'แผนการใช้จ่าย''สาธา (ตย.)'!$A$1:$O$29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1" i="2" l="1"/>
  <c r="D23" i="2" s="1"/>
  <c r="E21" i="2"/>
  <c r="F21" i="2"/>
  <c r="F23" i="2" s="1"/>
  <c r="G21" i="2"/>
  <c r="H21" i="2"/>
  <c r="I21" i="2"/>
  <c r="J21" i="2"/>
  <c r="K21" i="2"/>
  <c r="L21" i="2"/>
  <c r="M21" i="2"/>
  <c r="N21" i="2"/>
  <c r="C21" i="2"/>
  <c r="C23" i="2" s="1"/>
  <c r="V19" i="2"/>
  <c r="S20" i="2"/>
  <c r="O19" i="2"/>
  <c r="I19" i="2"/>
  <c r="O20" i="2" s="1"/>
  <c r="J19" i="2"/>
  <c r="K19" i="2"/>
  <c r="L19" i="2"/>
  <c r="M20" i="2"/>
  <c r="N20" i="2"/>
  <c r="H20" i="2"/>
  <c r="O10" i="2"/>
  <c r="E23" i="2"/>
  <c r="O18" i="2"/>
  <c r="N14" i="2"/>
  <c r="M14" i="2"/>
  <c r="L14" i="2"/>
  <c r="K14" i="2"/>
  <c r="J14" i="2"/>
  <c r="I14" i="2"/>
  <c r="H14" i="2"/>
  <c r="G14" i="2"/>
  <c r="F14" i="2"/>
  <c r="E14" i="2"/>
  <c r="D14" i="2"/>
  <c r="C14" i="2"/>
  <c r="O13" i="2"/>
  <c r="O12" i="2"/>
  <c r="O11" i="2"/>
  <c r="M23" i="2" l="1"/>
  <c r="G23" i="2"/>
  <c r="N23" i="2"/>
  <c r="K23" i="2"/>
  <c r="J23" i="2"/>
  <c r="L23" i="2"/>
  <c r="H23" i="2"/>
  <c r="I23" i="2"/>
  <c r="O14" i="2"/>
  <c r="C21" i="1"/>
  <c r="O19" i="1"/>
  <c r="D21" i="1"/>
  <c r="E21" i="1"/>
  <c r="F21" i="1"/>
  <c r="G21" i="1"/>
  <c r="H21" i="1"/>
  <c r="I21" i="1"/>
  <c r="J21" i="1"/>
  <c r="K21" i="1"/>
  <c r="L21" i="1"/>
  <c r="M21" i="1"/>
  <c r="N21" i="1"/>
  <c r="O20" i="1"/>
  <c r="O18" i="1"/>
  <c r="D14" i="1"/>
  <c r="E14" i="1"/>
  <c r="F14" i="1"/>
  <c r="G14" i="1"/>
  <c r="H14" i="1"/>
  <c r="I14" i="1"/>
  <c r="J14" i="1"/>
  <c r="J23" i="1" s="1"/>
  <c r="K14" i="1"/>
  <c r="K23" i="1" s="1"/>
  <c r="L14" i="1"/>
  <c r="M14" i="1"/>
  <c r="N14" i="1"/>
  <c r="C14" i="1"/>
  <c r="O11" i="1"/>
  <c r="O12" i="1"/>
  <c r="O13" i="1"/>
  <c r="O10" i="1"/>
  <c r="O21" i="2" l="1"/>
  <c r="R18" i="2" s="1"/>
  <c r="O23" i="2"/>
  <c r="H23" i="1"/>
  <c r="I23" i="1"/>
  <c r="G23" i="1"/>
  <c r="N23" i="1"/>
  <c r="F23" i="1"/>
  <c r="M23" i="1"/>
  <c r="E23" i="1"/>
  <c r="C23" i="1"/>
  <c r="O21" i="1"/>
  <c r="L23" i="1"/>
  <c r="D23" i="1"/>
  <c r="O14" i="1"/>
  <c r="O23" i="1" l="1"/>
</calcChain>
</file>

<file path=xl/sharedStrings.xml><?xml version="1.0" encoding="utf-8"?>
<sst xmlns="http://schemas.openxmlformats.org/spreadsheetml/2006/main" count="124" uniqueCount="62">
  <si>
    <t>ลำดับ</t>
  </si>
  <si>
    <t>ค่าไฟฟ้า</t>
  </si>
  <si>
    <t>ค่าประปา</t>
  </si>
  <si>
    <t>รวม</t>
  </si>
  <si>
    <t>เงินงบประมาณ</t>
  </si>
  <si>
    <t>งบประมาณที่นำมาใช้จ่าย</t>
  </si>
  <si>
    <t>12 เดือน</t>
  </si>
  <si>
    <t>วิทยาลัย</t>
  </si>
  <si>
    <t>รายการ/เดือน</t>
  </si>
  <si>
    <t>แหล่งงบประมาณ</t>
  </si>
  <si>
    <t>จังหวัด</t>
  </si>
  <si>
    <t>สำนักงานคณะกรรมการการอาชีวศึกษา</t>
  </si>
  <si>
    <t>ค่าโทรศัพท์</t>
  </si>
  <si>
    <t>ค่าบริการสื่อสารและโทรคมนาคม</t>
  </si>
  <si>
    <t>เงินนอกงบประมาณ (เงินรายได้สถานศึกษา)</t>
  </si>
  <si>
    <t>ต.ค. XX</t>
  </si>
  <si>
    <t>พ.ย. XX</t>
  </si>
  <si>
    <t>ธ.ค. XX</t>
  </si>
  <si>
    <t>ม.ค. XX</t>
  </si>
  <si>
    <t>มี.ค. XX</t>
  </si>
  <si>
    <t>เม.ย. XX</t>
  </si>
  <si>
    <t>ก.พ. XX</t>
  </si>
  <si>
    <t>พ.ค. XX</t>
  </si>
  <si>
    <t>มิ.ย. XX</t>
  </si>
  <si>
    <t>ก.ค. XX</t>
  </si>
  <si>
    <t>ส.ค. XX</t>
  </si>
  <si>
    <t>ก.ย. XX</t>
  </si>
  <si>
    <t xml:space="preserve">รวม (ข)  </t>
  </si>
  <si>
    <t xml:space="preserve">รวม (ก)  </t>
  </si>
  <si>
    <t xml:space="preserve">ผลต่าง  (ก) - (ข)  </t>
  </si>
  <si>
    <t>หน่วย : บาท</t>
  </si>
  <si>
    <t>เงินนอกงบประมาณ (อื่น ๆ)</t>
  </si>
  <si>
    <t>ค่าสาธารณูปโภค</t>
  </si>
  <si>
    <r>
      <rPr>
        <b/>
        <sz val="18"/>
        <color theme="1"/>
        <rFont val="TH SarabunPSK"/>
        <family val="2"/>
      </rPr>
      <t xml:space="preserve">หมายเหตุ : </t>
    </r>
    <r>
      <rPr>
        <sz val="18"/>
        <color theme="1"/>
        <rFont val="TH SarabunPSK"/>
        <family val="2"/>
      </rPr>
      <t xml:space="preserve">  1. งบดำเนินงาน</t>
    </r>
  </si>
  <si>
    <t>หมายถึง งบประมาณจากงบดำเนินงาน (ผลผลิต ปวช. ปวส. ระยะสั้น ป.ตรี) รายการค่าตอบแทน ใช้สอยและวัสดุ และหรือค่าสาธารณูปโภค ที่นำมาจ่ายชำระค่าสาธารณูปโภค</t>
  </si>
  <si>
    <t xml:space="preserve">                 2. งบเงินอุดหนุน</t>
  </si>
  <si>
    <t>หมายถึง งบประมาณจากงบเงินอุดหนุน รายการค่าจัดการเรียนการสอน หรือ รายการอื่นใดที่อยู่ในประเภทงบเงินอุดหนุน ที่นำมาจ่ายชำระค่าสาธารณูปโภค</t>
  </si>
  <si>
    <t xml:space="preserve">                 3. งบประมาณโครงการ</t>
  </si>
  <si>
    <t>หมายถึง งบประมาณจากโครงการต่าง ๆ ซึ่งเป็นประเภทงบดำเนินงาน หรือ งบรายจ่ายอื่น ที่นำมาจ่ายชำระค่าสาธารณูปโภค</t>
  </si>
  <si>
    <t xml:space="preserve">                 4. เงินรายได้สถานศึกษา</t>
  </si>
  <si>
    <t>หมายถึง งบประมาณจากเงินรายได้สถานศึกษา ที่นำมาจ่ายชำระค่าสาธารณูปโภค (*ตามมติ ครม. ให้สมทบจ่ายไม่น้อยกว่าร้อยละ 25)</t>
  </si>
  <si>
    <t xml:space="preserve">                 5. อื่น ๆ ............................ (ถ้ามี)</t>
  </si>
  <si>
    <t>หมายถึง งบประมาณจากแหล่งอื่น ๆ ที่อยู่นอกเหนือจาก 1-4 (ถ้ามี) ที่นำมาจ่ายชำระค่าสาธารณูปโภค</t>
  </si>
  <si>
    <t>เทคนิคห้วยขวาง</t>
  </si>
  <si>
    <t>กรุงเทพมหานคร</t>
  </si>
  <si>
    <t>ผู้กรอกข้อมูล (นางสาว) พิมพ์อักษร สีขาว  โทรศัพท์(สำนักงาน)  056-555558 โทรศัพท์ (มือถือ) 099-9999999</t>
  </si>
  <si>
    <t xml:space="preserve">ผู้กรอกข้อมูล                                โทรศัพท์(สำนักงาน)                       โทรศัพท์ (มือถือ) </t>
  </si>
  <si>
    <t>ประจำปีงบประมาณ พ.ศ. 2569</t>
  </si>
  <si>
    <t>แผนการใช้จ่ายงบประมาณ รายการค่าสาธารณูปโภคของสถานศึกษา</t>
  </si>
  <si>
    <t>ต.ค. 68</t>
  </si>
  <si>
    <t>พ.ย. 68</t>
  </si>
  <si>
    <t>ธ.ค. 68</t>
  </si>
  <si>
    <t>ม.ค. 69</t>
  </si>
  <si>
    <t>ก.พ. 69</t>
  </si>
  <si>
    <t>มี.ค. 69</t>
  </si>
  <si>
    <t>เม.ย. 69</t>
  </si>
  <si>
    <t>พ.ค. 69</t>
  </si>
  <si>
    <t>มิ.ย. 69</t>
  </si>
  <si>
    <t>ก.ค. 69</t>
  </si>
  <si>
    <t>ส.ค. 69</t>
  </si>
  <si>
    <t>ก.ย. 69</t>
  </si>
  <si>
    <t>แบบฟอร์ม แผนการใช้จ่ายงบประมาณประเภทงบรายจ่าย งบดำเนินงาน รายการค่าสาธารณูปโภค ของสถานศึกษา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</si>
</sst>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9">
    <font>
      <sz val="11"/>
      <color theme="1"/>
      <name val="Calibri"/>
      <family val="2"/>
      <charset val="222"/>
      <scheme val="minor"/>
    </font>
    <font>
      <sz val="16"/>
      <color theme="1"/>
      <name val="TH SarabunPSK"/>
      <family val="2"/>
    </font>
    <font>
      <b/>
      <sz val="16"/>
      <color theme="1"/>
      <name val="TH SarabunPSK"/>
      <family val="2"/>
    </font>
    <font>
      <b/>
      <sz val="24"/>
      <color theme="1"/>
      <name val="TH SarabunPSK"/>
      <family val="2"/>
    </font>
    <font>
      <sz val="11"/>
      <color theme="1"/>
      <name val="Calibri"/>
      <family val="2"/>
      <charset val="222"/>
      <scheme val="minor"/>
    </font>
    <font>
      <sz val="18"/>
      <color theme="1"/>
      <name val="TH SarabunPSK"/>
      <family val="2"/>
    </font>
    <font>
      <b/>
      <sz val="18"/>
      <color theme="1"/>
      <name val="TH SarabunPSK"/>
      <family val="2"/>
    </font>
    <font>
      <b/>
      <sz val="16"/>
      <name val="TH SarabunPSK"/>
      <family val="2"/>
    </font>
    <font>
      <sz val="8"/>
      <name val="Calibri"/>
      <family val="2"/>
      <charset val="22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4" fillId="0" borderId="0" applyFont="0" applyFill="0" applyBorder="0" applyAlignment="0" applyProtection="0"/>
    <xf numFmtId="0" fontId="4" fillId="0" borderId="0"/>
  </cellStyleXfs>
  <cellXfs count="5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7" xfId="0" applyFont="1" applyBorder="1" applyAlignment="1">
      <alignment horizontal="right" vertical="center"/>
    </xf>
    <xf numFmtId="0" fontId="1" fillId="0" borderId="7" xfId="0" applyFont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3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6" xfId="0" applyFont="1" applyBorder="1" applyAlignment="1">
      <alignment vertical="center"/>
    </xf>
    <xf numFmtId="0" fontId="2" fillId="0" borderId="5" xfId="0" applyFont="1" applyBorder="1" applyAlignment="1">
      <alignment horizontal="right" vertical="center"/>
    </xf>
    <xf numFmtId="0" fontId="2" fillId="0" borderId="7" xfId="0" applyFont="1" applyBorder="1" applyAlignment="1">
      <alignment vertical="center"/>
    </xf>
    <xf numFmtId="0" fontId="2" fillId="0" borderId="7" xfId="0" applyFont="1" applyBorder="1" applyAlignment="1">
      <alignment horizontal="right" vertical="center"/>
    </xf>
    <xf numFmtId="0" fontId="2" fillId="0" borderId="7" xfId="0" applyFont="1" applyBorder="1" applyAlignment="1">
      <alignment horizontal="center" vertical="center"/>
    </xf>
    <xf numFmtId="0" fontId="2" fillId="4" borderId="6" xfId="0" applyFont="1" applyFill="1" applyBorder="1" applyAlignment="1">
      <alignment vertical="center"/>
    </xf>
    <xf numFmtId="0" fontId="2" fillId="4" borderId="5" xfId="0" applyFont="1" applyFill="1" applyBorder="1" applyAlignment="1">
      <alignment horizontal="right" vertical="center"/>
    </xf>
    <xf numFmtId="0" fontId="2" fillId="0" borderId="0" xfId="0" applyFont="1" applyAlignment="1">
      <alignment horizontal="center"/>
    </xf>
    <xf numFmtId="0" fontId="2" fillId="0" borderId="4" xfId="0" applyFont="1" applyBorder="1"/>
    <xf numFmtId="0" fontId="2" fillId="0" borderId="0" xfId="0" applyFont="1" applyAlignment="1">
      <alignment horizontal="right"/>
    </xf>
    <xf numFmtId="17" fontId="2" fillId="2" borderId="1" xfId="0" quotePrefix="1" applyNumberFormat="1" applyFont="1" applyFill="1" applyBorder="1" applyAlignment="1">
      <alignment horizontal="center" vertical="center"/>
    </xf>
    <xf numFmtId="17" fontId="2" fillId="3" borderId="1" xfId="0" quotePrefix="1" applyNumberFormat="1" applyFont="1" applyFill="1" applyBorder="1" applyAlignment="1">
      <alignment horizontal="center" vertical="center"/>
    </xf>
    <xf numFmtId="43" fontId="1" fillId="0" borderId="1" xfId="1" applyFont="1" applyBorder="1" applyAlignment="1">
      <alignment vertical="center"/>
    </xf>
    <xf numFmtId="43" fontId="2" fillId="0" borderId="1" xfId="0" applyNumberFormat="1" applyFont="1" applyBorder="1" applyAlignment="1">
      <alignment horizontal="center" vertical="center"/>
    </xf>
    <xf numFmtId="43" fontId="2" fillId="0" borderId="1" xfId="0" applyNumberFormat="1" applyFont="1" applyBorder="1" applyAlignment="1">
      <alignment vertical="center"/>
    </xf>
    <xf numFmtId="43" fontId="2" fillId="4" borderId="1" xfId="0" applyNumberFormat="1" applyFont="1" applyFill="1" applyBorder="1" applyAlignment="1">
      <alignment vertical="center"/>
    </xf>
    <xf numFmtId="43" fontId="2" fillId="4" borderId="1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right"/>
    </xf>
    <xf numFmtId="0" fontId="5" fillId="5" borderId="0" xfId="0" applyFont="1" applyFill="1"/>
    <xf numFmtId="0" fontId="5" fillId="5" borderId="0" xfId="0" applyFont="1" applyFill="1" applyAlignment="1">
      <alignment vertical="center"/>
    </xf>
    <xf numFmtId="0" fontId="5" fillId="5" borderId="0" xfId="2" applyFont="1" applyFill="1"/>
    <xf numFmtId="0" fontId="5" fillId="5" borderId="0" xfId="0" applyFont="1" applyFill="1" applyAlignment="1">
      <alignment horizontal="center"/>
    </xf>
    <xf numFmtId="0" fontId="1" fillId="0" borderId="7" xfId="0" applyFont="1" applyBorder="1"/>
    <xf numFmtId="43" fontId="1" fillId="0" borderId="0" xfId="1" applyFont="1"/>
    <xf numFmtId="43" fontId="2" fillId="0" borderId="0" xfId="1" applyFont="1"/>
    <xf numFmtId="43" fontId="1" fillId="0" borderId="0" xfId="1" applyFont="1" applyAlignment="1">
      <alignment vertical="center"/>
    </xf>
    <xf numFmtId="43" fontId="1" fillId="0" borderId="0" xfId="1" applyFont="1" applyAlignment="1">
      <alignment horizontal="center" vertical="center"/>
    </xf>
    <xf numFmtId="43" fontId="2" fillId="0" borderId="0" xfId="1" applyFont="1" applyAlignment="1">
      <alignment vertical="center"/>
    </xf>
    <xf numFmtId="43" fontId="1" fillId="0" borderId="0" xfId="0" applyNumberFormat="1" applyFont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7" fillId="5" borderId="0" xfId="0" applyFont="1" applyFill="1" applyAlignment="1">
      <alignment horizontal="left"/>
    </xf>
  </cellXfs>
  <cellStyles count="3">
    <cellStyle name="จุลภาค" xfId="1" builtinId="3"/>
    <cellStyle name="ปกติ" xfId="0" builtinId="0"/>
    <cellStyle name="ปกติ 2" xfId="2" xr:uid="{453C0CC1-E495-4276-9A57-E0C9ED84C32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394607</xdr:colOff>
      <xdr:row>0</xdr:row>
      <xdr:rowOff>326572</xdr:rowOff>
    </xdr:from>
    <xdr:to>
      <xdr:col>14</xdr:col>
      <xdr:colOff>530679</xdr:colOff>
      <xdr:row>3</xdr:row>
      <xdr:rowOff>68036</xdr:rowOff>
    </xdr:to>
    <xdr:sp macro="" textlink="">
      <xdr:nvSpPr>
        <xdr:cNvPr id="2" name="กล่องข้อความ 1">
          <a:extLst>
            <a:ext uri="{FF2B5EF4-FFF2-40B4-BE49-F238E27FC236}">
              <a16:creationId xmlns:a16="http://schemas.microsoft.com/office/drawing/2014/main" id="{BE2A6D29-33B7-53BE-B6A3-79B8D8D0182E}"/>
            </a:ext>
          </a:extLst>
        </xdr:cNvPr>
        <xdr:cNvSpPr txBox="1"/>
      </xdr:nvSpPr>
      <xdr:spPr>
        <a:xfrm>
          <a:off x="13797643" y="326572"/>
          <a:ext cx="2204357" cy="80282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th-TH" sz="3600">
              <a:solidFill>
                <a:srgbClr val="FF0000"/>
              </a:solidFill>
            </a:rPr>
            <a:t>ตัวอย่าง</a:t>
          </a:r>
          <a:endParaRPr lang="en-US" sz="3600">
            <a:solidFill>
              <a:srgbClr val="FF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07E2E9-9FD8-460B-BD63-036DB69DEB95}">
  <sheetPr>
    <pageSetUpPr fitToPage="1"/>
  </sheetPr>
  <dimension ref="A1:O29"/>
  <sheetViews>
    <sheetView tabSelected="1" view="pageBreakPreview" zoomScaleNormal="100" zoomScaleSheetLayoutView="100" workbookViewId="0">
      <selection activeCell="E11" sqref="E11"/>
    </sheetView>
  </sheetViews>
  <sheetFormatPr defaultColWidth="9.140625" defaultRowHeight="21"/>
  <cols>
    <col min="1" max="1" width="8.42578125" style="1" customWidth="1"/>
    <col min="2" max="2" width="37.5703125" style="1" customWidth="1"/>
    <col min="3" max="14" width="15.5703125" style="1" customWidth="1"/>
    <col min="15" max="15" width="16.42578125" style="2" customWidth="1"/>
    <col min="16" max="16384" width="9.140625" style="1"/>
  </cols>
  <sheetData>
    <row r="1" spans="1:15" ht="30.75">
      <c r="A1" s="47" t="s">
        <v>61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</row>
    <row r="2" spans="1:15" ht="30.75">
      <c r="A2" s="47" t="s">
        <v>47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</row>
    <row r="5" spans="1:15" s="3" customFormat="1">
      <c r="A5" s="23" t="s">
        <v>7</v>
      </c>
      <c r="B5" s="24"/>
      <c r="C5" s="24"/>
      <c r="D5" s="24"/>
      <c r="E5" s="24"/>
      <c r="F5" s="25" t="s">
        <v>10</v>
      </c>
      <c r="G5" s="24"/>
      <c r="H5" s="24"/>
      <c r="J5" s="3" t="s">
        <v>11</v>
      </c>
      <c r="O5" s="23"/>
    </row>
    <row r="6" spans="1:15">
      <c r="A6" s="3" t="s">
        <v>46</v>
      </c>
      <c r="B6" s="38"/>
      <c r="C6" s="38"/>
      <c r="D6" s="38"/>
      <c r="E6" s="38"/>
    </row>
    <row r="7" spans="1:15">
      <c r="O7" s="33" t="s">
        <v>30</v>
      </c>
    </row>
    <row r="8" spans="1:15" s="6" customFormat="1" ht="24.95" customHeight="1">
      <c r="A8" s="48" t="s">
        <v>0</v>
      </c>
      <c r="B8" s="48" t="s">
        <v>8</v>
      </c>
      <c r="C8" s="46" t="s">
        <v>32</v>
      </c>
      <c r="D8" s="46"/>
      <c r="E8" s="46"/>
      <c r="F8" s="46"/>
      <c r="G8" s="46"/>
      <c r="H8" s="46"/>
      <c r="I8" s="46"/>
      <c r="J8" s="46"/>
      <c r="K8" s="46"/>
      <c r="L8" s="46"/>
      <c r="M8" s="46"/>
      <c r="N8" s="46"/>
      <c r="O8" s="13" t="s">
        <v>3</v>
      </c>
    </row>
    <row r="9" spans="1:15" s="15" customFormat="1" ht="24.95" customHeight="1">
      <c r="A9" s="49"/>
      <c r="B9" s="49"/>
      <c r="C9" s="26" t="s">
        <v>15</v>
      </c>
      <c r="D9" s="26" t="s">
        <v>16</v>
      </c>
      <c r="E9" s="26" t="s">
        <v>17</v>
      </c>
      <c r="F9" s="26" t="s">
        <v>18</v>
      </c>
      <c r="G9" s="26" t="s">
        <v>21</v>
      </c>
      <c r="H9" s="26" t="s">
        <v>19</v>
      </c>
      <c r="I9" s="26" t="s">
        <v>20</v>
      </c>
      <c r="J9" s="26" t="s">
        <v>22</v>
      </c>
      <c r="K9" s="26" t="s">
        <v>23</v>
      </c>
      <c r="L9" s="26" t="s">
        <v>24</v>
      </c>
      <c r="M9" s="26" t="s">
        <v>25</v>
      </c>
      <c r="N9" s="26" t="s">
        <v>26</v>
      </c>
      <c r="O9" s="14" t="s">
        <v>6</v>
      </c>
    </row>
    <row r="10" spans="1:15" s="6" customFormat="1" ht="35.1" customHeight="1">
      <c r="A10" s="4">
        <v>1</v>
      </c>
      <c r="B10" s="5" t="s">
        <v>1</v>
      </c>
      <c r="C10" s="28">
        <v>0</v>
      </c>
      <c r="D10" s="28">
        <v>0</v>
      </c>
      <c r="E10" s="28">
        <v>0</v>
      </c>
      <c r="F10" s="28">
        <v>0</v>
      </c>
      <c r="G10" s="28">
        <v>0</v>
      </c>
      <c r="H10" s="28">
        <v>0</v>
      </c>
      <c r="I10" s="28">
        <v>0</v>
      </c>
      <c r="J10" s="28">
        <v>0</v>
      </c>
      <c r="K10" s="28">
        <v>0</v>
      </c>
      <c r="L10" s="28">
        <v>0</v>
      </c>
      <c r="M10" s="28">
        <v>0</v>
      </c>
      <c r="N10" s="28">
        <v>0</v>
      </c>
      <c r="O10" s="29">
        <f>SUM(C10:N10)</f>
        <v>0</v>
      </c>
    </row>
    <row r="11" spans="1:15" s="6" customFormat="1" ht="35.1" customHeight="1">
      <c r="A11" s="4">
        <v>2</v>
      </c>
      <c r="B11" s="5" t="s">
        <v>2</v>
      </c>
      <c r="C11" s="28">
        <v>0</v>
      </c>
      <c r="D11" s="28">
        <v>0</v>
      </c>
      <c r="E11" s="28">
        <v>0</v>
      </c>
      <c r="F11" s="28">
        <v>0</v>
      </c>
      <c r="G11" s="28">
        <v>0</v>
      </c>
      <c r="H11" s="28">
        <v>0</v>
      </c>
      <c r="I11" s="28">
        <v>0</v>
      </c>
      <c r="J11" s="28">
        <v>0</v>
      </c>
      <c r="K11" s="28">
        <v>0</v>
      </c>
      <c r="L11" s="28">
        <v>0</v>
      </c>
      <c r="M11" s="28">
        <v>0</v>
      </c>
      <c r="N11" s="28">
        <v>0</v>
      </c>
      <c r="O11" s="29">
        <f t="shared" ref="O11:O14" si="0">SUM(C11:N11)</f>
        <v>0</v>
      </c>
    </row>
    <row r="12" spans="1:15" s="6" customFormat="1" ht="35.1" customHeight="1">
      <c r="A12" s="4">
        <v>3</v>
      </c>
      <c r="B12" s="5" t="s">
        <v>12</v>
      </c>
      <c r="C12" s="28">
        <v>0</v>
      </c>
      <c r="D12" s="28">
        <v>0</v>
      </c>
      <c r="E12" s="28">
        <v>0</v>
      </c>
      <c r="F12" s="28">
        <v>0</v>
      </c>
      <c r="G12" s="28">
        <v>0</v>
      </c>
      <c r="H12" s="28">
        <v>0</v>
      </c>
      <c r="I12" s="28">
        <v>0</v>
      </c>
      <c r="J12" s="28">
        <v>0</v>
      </c>
      <c r="K12" s="28">
        <v>0</v>
      </c>
      <c r="L12" s="28">
        <v>0</v>
      </c>
      <c r="M12" s="28">
        <v>0</v>
      </c>
      <c r="N12" s="28">
        <v>0</v>
      </c>
      <c r="O12" s="29">
        <f t="shared" si="0"/>
        <v>0</v>
      </c>
    </row>
    <row r="13" spans="1:15" s="6" customFormat="1" ht="35.1" customHeight="1">
      <c r="A13" s="4">
        <v>4</v>
      </c>
      <c r="B13" s="5" t="s">
        <v>13</v>
      </c>
      <c r="C13" s="28">
        <v>0</v>
      </c>
      <c r="D13" s="28">
        <v>0</v>
      </c>
      <c r="E13" s="28">
        <v>0</v>
      </c>
      <c r="F13" s="28">
        <v>0</v>
      </c>
      <c r="G13" s="28">
        <v>0</v>
      </c>
      <c r="H13" s="28">
        <v>0</v>
      </c>
      <c r="I13" s="28">
        <v>0</v>
      </c>
      <c r="J13" s="28">
        <v>0</v>
      </c>
      <c r="K13" s="28">
        <v>0</v>
      </c>
      <c r="L13" s="28">
        <v>0</v>
      </c>
      <c r="M13" s="28">
        <v>0</v>
      </c>
      <c r="N13" s="28">
        <v>0</v>
      </c>
      <c r="O13" s="29">
        <f t="shared" si="0"/>
        <v>0</v>
      </c>
    </row>
    <row r="14" spans="1:15" s="11" customFormat="1" ht="35.1" customHeight="1">
      <c r="A14" s="16"/>
      <c r="B14" s="17" t="s">
        <v>28</v>
      </c>
      <c r="C14" s="30">
        <f>SUM(C10:C13)</f>
        <v>0</v>
      </c>
      <c r="D14" s="30">
        <f t="shared" ref="D14:N14" si="1">SUM(D10:D13)</f>
        <v>0</v>
      </c>
      <c r="E14" s="30">
        <f t="shared" si="1"/>
        <v>0</v>
      </c>
      <c r="F14" s="30">
        <f t="shared" si="1"/>
        <v>0</v>
      </c>
      <c r="G14" s="30">
        <f t="shared" si="1"/>
        <v>0</v>
      </c>
      <c r="H14" s="30">
        <f t="shared" si="1"/>
        <v>0</v>
      </c>
      <c r="I14" s="30">
        <f t="shared" si="1"/>
        <v>0</v>
      </c>
      <c r="J14" s="30">
        <f t="shared" si="1"/>
        <v>0</v>
      </c>
      <c r="K14" s="30">
        <f t="shared" si="1"/>
        <v>0</v>
      </c>
      <c r="L14" s="30">
        <f t="shared" si="1"/>
        <v>0</v>
      </c>
      <c r="M14" s="30">
        <f t="shared" si="1"/>
        <v>0</v>
      </c>
      <c r="N14" s="30">
        <f t="shared" si="1"/>
        <v>0</v>
      </c>
      <c r="O14" s="29">
        <f t="shared" si="0"/>
        <v>0</v>
      </c>
    </row>
    <row r="15" spans="1:15" s="11" customFormat="1" ht="30" customHeight="1">
      <c r="A15" s="18"/>
      <c r="B15" s="19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20"/>
    </row>
    <row r="16" spans="1:15" s="11" customFormat="1" ht="24.95" customHeight="1">
      <c r="A16" s="50" t="s">
        <v>0</v>
      </c>
      <c r="B16" s="50" t="s">
        <v>9</v>
      </c>
      <c r="C16" s="45" t="s">
        <v>5</v>
      </c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10" t="s">
        <v>3</v>
      </c>
    </row>
    <row r="17" spans="1:15" s="11" customFormat="1" ht="24.95" customHeight="1">
      <c r="A17" s="51"/>
      <c r="B17" s="51"/>
      <c r="C17" s="27" t="s">
        <v>15</v>
      </c>
      <c r="D17" s="27" t="s">
        <v>16</v>
      </c>
      <c r="E17" s="27" t="s">
        <v>17</v>
      </c>
      <c r="F17" s="27" t="s">
        <v>18</v>
      </c>
      <c r="G17" s="27" t="s">
        <v>21</v>
      </c>
      <c r="H17" s="27" t="s">
        <v>19</v>
      </c>
      <c r="I17" s="27" t="s">
        <v>20</v>
      </c>
      <c r="J17" s="27" t="s">
        <v>22</v>
      </c>
      <c r="K17" s="27" t="s">
        <v>23</v>
      </c>
      <c r="L17" s="27" t="s">
        <v>24</v>
      </c>
      <c r="M17" s="27" t="s">
        <v>25</v>
      </c>
      <c r="N17" s="27" t="s">
        <v>26</v>
      </c>
      <c r="O17" s="12" t="s">
        <v>6</v>
      </c>
    </row>
    <row r="18" spans="1:15" s="6" customFormat="1" ht="34.9" customHeight="1">
      <c r="A18" s="4">
        <v>1</v>
      </c>
      <c r="B18" s="5" t="s">
        <v>4</v>
      </c>
      <c r="C18" s="28">
        <v>0</v>
      </c>
      <c r="D18" s="28">
        <v>0</v>
      </c>
      <c r="E18" s="28">
        <v>0</v>
      </c>
      <c r="F18" s="28">
        <v>0</v>
      </c>
      <c r="G18" s="28">
        <v>0</v>
      </c>
      <c r="H18" s="28">
        <v>0</v>
      </c>
      <c r="I18" s="28">
        <v>0</v>
      </c>
      <c r="J18" s="28">
        <v>0</v>
      </c>
      <c r="K18" s="28">
        <v>0</v>
      </c>
      <c r="L18" s="28">
        <v>0</v>
      </c>
      <c r="M18" s="28">
        <v>0</v>
      </c>
      <c r="N18" s="28">
        <v>0</v>
      </c>
      <c r="O18" s="29">
        <f>SUM(C18:N18)</f>
        <v>0</v>
      </c>
    </row>
    <row r="19" spans="1:15" s="6" customFormat="1" ht="35.1" customHeight="1">
      <c r="A19" s="4">
        <v>2</v>
      </c>
      <c r="B19" s="5" t="s">
        <v>14</v>
      </c>
      <c r="C19" s="28">
        <v>0</v>
      </c>
      <c r="D19" s="28">
        <v>0</v>
      </c>
      <c r="E19" s="28">
        <v>0</v>
      </c>
      <c r="F19" s="28">
        <v>0</v>
      </c>
      <c r="G19" s="28">
        <v>0</v>
      </c>
      <c r="H19" s="28">
        <v>0</v>
      </c>
      <c r="I19" s="28">
        <v>0</v>
      </c>
      <c r="J19" s="28">
        <v>0</v>
      </c>
      <c r="K19" s="28">
        <v>0</v>
      </c>
      <c r="L19" s="28">
        <v>0</v>
      </c>
      <c r="M19" s="28">
        <v>0</v>
      </c>
      <c r="N19" s="28">
        <v>0</v>
      </c>
      <c r="O19" s="29">
        <f t="shared" ref="O19" si="2">SUM(C19:N19)</f>
        <v>0</v>
      </c>
    </row>
    <row r="20" spans="1:15" s="6" customFormat="1" ht="35.1" customHeight="1">
      <c r="A20" s="4">
        <v>3</v>
      </c>
      <c r="B20" s="5" t="s">
        <v>31</v>
      </c>
      <c r="C20" s="28">
        <v>0</v>
      </c>
      <c r="D20" s="28">
        <v>0</v>
      </c>
      <c r="E20" s="28">
        <v>0</v>
      </c>
      <c r="F20" s="28">
        <v>0</v>
      </c>
      <c r="G20" s="28">
        <v>0</v>
      </c>
      <c r="H20" s="28">
        <v>0</v>
      </c>
      <c r="I20" s="28">
        <v>0</v>
      </c>
      <c r="J20" s="28">
        <v>0</v>
      </c>
      <c r="K20" s="28">
        <v>0</v>
      </c>
      <c r="L20" s="28">
        <v>0</v>
      </c>
      <c r="M20" s="28">
        <v>0</v>
      </c>
      <c r="N20" s="28">
        <v>0</v>
      </c>
      <c r="O20" s="29">
        <f t="shared" ref="O20:O21" si="3">SUM(C20:N20)</f>
        <v>0</v>
      </c>
    </row>
    <row r="21" spans="1:15" s="11" customFormat="1" ht="35.1" customHeight="1">
      <c r="A21" s="16"/>
      <c r="B21" s="17" t="s">
        <v>27</v>
      </c>
      <c r="C21" s="30">
        <f>SUM(C18:C20)</f>
        <v>0</v>
      </c>
      <c r="D21" s="30">
        <f t="shared" ref="D21:N21" si="4">SUM(D18:D20)</f>
        <v>0</v>
      </c>
      <c r="E21" s="30">
        <f t="shared" si="4"/>
        <v>0</v>
      </c>
      <c r="F21" s="30">
        <f t="shared" si="4"/>
        <v>0</v>
      </c>
      <c r="G21" s="30">
        <f t="shared" si="4"/>
        <v>0</v>
      </c>
      <c r="H21" s="30">
        <f t="shared" si="4"/>
        <v>0</v>
      </c>
      <c r="I21" s="30">
        <f t="shared" si="4"/>
        <v>0</v>
      </c>
      <c r="J21" s="30">
        <f t="shared" si="4"/>
        <v>0</v>
      </c>
      <c r="K21" s="30">
        <f t="shared" si="4"/>
        <v>0</v>
      </c>
      <c r="L21" s="30">
        <f t="shared" si="4"/>
        <v>0</v>
      </c>
      <c r="M21" s="30">
        <f t="shared" si="4"/>
        <v>0</v>
      </c>
      <c r="N21" s="30">
        <f t="shared" si="4"/>
        <v>0</v>
      </c>
      <c r="O21" s="29">
        <f t="shared" si="3"/>
        <v>0</v>
      </c>
    </row>
    <row r="22" spans="1:15" s="6" customFormat="1" ht="30" customHeight="1">
      <c r="A22" s="7"/>
      <c r="B22" s="8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9"/>
    </row>
    <row r="23" spans="1:15" s="6" customFormat="1" ht="35.1" customHeight="1">
      <c r="A23" s="21"/>
      <c r="B23" s="22" t="s">
        <v>29</v>
      </c>
      <c r="C23" s="31">
        <f>C14-C21</f>
        <v>0</v>
      </c>
      <c r="D23" s="31">
        <f t="shared" ref="D23:N23" si="5">D14-D21</f>
        <v>0</v>
      </c>
      <c r="E23" s="31">
        <f t="shared" si="5"/>
        <v>0</v>
      </c>
      <c r="F23" s="31">
        <f t="shared" si="5"/>
        <v>0</v>
      </c>
      <c r="G23" s="31">
        <f t="shared" si="5"/>
        <v>0</v>
      </c>
      <c r="H23" s="31">
        <f t="shared" si="5"/>
        <v>0</v>
      </c>
      <c r="I23" s="31">
        <f t="shared" si="5"/>
        <v>0</v>
      </c>
      <c r="J23" s="31">
        <f t="shared" si="5"/>
        <v>0</v>
      </c>
      <c r="K23" s="31">
        <f t="shared" si="5"/>
        <v>0</v>
      </c>
      <c r="L23" s="31">
        <f t="shared" si="5"/>
        <v>0</v>
      </c>
      <c r="M23" s="31">
        <f t="shared" si="5"/>
        <v>0</v>
      </c>
      <c r="N23" s="31">
        <f t="shared" si="5"/>
        <v>0</v>
      </c>
      <c r="O23" s="32">
        <f>SUM(C23:N23)</f>
        <v>0</v>
      </c>
    </row>
    <row r="24" spans="1:15" ht="23.25">
      <c r="A24" s="34"/>
      <c r="B24" s="35" t="s">
        <v>33</v>
      </c>
      <c r="C24" s="36"/>
      <c r="D24" s="34" t="s">
        <v>34</v>
      </c>
      <c r="E24" s="34"/>
      <c r="F24" s="36"/>
      <c r="G24" s="34"/>
      <c r="H24" s="34"/>
      <c r="I24" s="34"/>
      <c r="J24" s="34"/>
      <c r="K24" s="34"/>
      <c r="L24" s="34"/>
      <c r="M24" s="34"/>
      <c r="N24" s="34"/>
      <c r="O24" s="37"/>
    </row>
    <row r="25" spans="1:15" ht="23.25">
      <c r="A25" s="34"/>
      <c r="B25" s="35" t="s">
        <v>35</v>
      </c>
      <c r="C25" s="34"/>
      <c r="D25" s="34" t="s">
        <v>36</v>
      </c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7"/>
    </row>
    <row r="26" spans="1:15" ht="23.25">
      <c r="A26" s="34"/>
      <c r="B26" s="35" t="s">
        <v>37</v>
      </c>
      <c r="C26" s="34"/>
      <c r="D26" s="34" t="s">
        <v>38</v>
      </c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7"/>
    </row>
    <row r="27" spans="1:15" ht="23.25">
      <c r="A27" s="34"/>
      <c r="B27" s="35" t="s">
        <v>39</v>
      </c>
      <c r="C27" s="34"/>
      <c r="D27" s="34" t="s">
        <v>40</v>
      </c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7"/>
    </row>
    <row r="28" spans="1:15" ht="23.25">
      <c r="A28" s="34"/>
      <c r="B28" s="35" t="s">
        <v>41</v>
      </c>
      <c r="C28" s="34"/>
      <c r="D28" s="34" t="s">
        <v>42</v>
      </c>
      <c r="E28" s="34"/>
      <c r="F28" s="34"/>
      <c r="G28" s="34"/>
      <c r="H28" s="34"/>
      <c r="I28" s="36"/>
      <c r="J28" s="34"/>
      <c r="K28" s="34"/>
      <c r="L28" s="34"/>
      <c r="M28" s="34"/>
      <c r="N28" s="34"/>
      <c r="O28" s="37"/>
    </row>
    <row r="29" spans="1:15" ht="23.25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7"/>
    </row>
  </sheetData>
  <mergeCells count="8">
    <mergeCell ref="C16:N16"/>
    <mergeCell ref="C8:N8"/>
    <mergeCell ref="A2:O2"/>
    <mergeCell ref="A1:O1"/>
    <mergeCell ref="B8:B9"/>
    <mergeCell ref="A8:A9"/>
    <mergeCell ref="B16:B17"/>
    <mergeCell ref="A16:A17"/>
  </mergeCells>
  <pageMargins left="0.39370078740157483" right="0.39370078740157483" top="0.59055118110236227" bottom="0.35433070866141736" header="0.31496062992125984" footer="0.31496062992125984"/>
  <pageSetup paperSize="9" scale="5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43828D-7124-441F-9A4C-160ADD4AF732}">
  <sheetPr>
    <pageSetUpPr fitToPage="1"/>
  </sheetPr>
  <dimension ref="A1:V29"/>
  <sheetViews>
    <sheetView view="pageBreakPreview" zoomScale="70" zoomScaleNormal="100" zoomScaleSheetLayoutView="70" workbookViewId="0">
      <selection activeCell="T20" sqref="T20"/>
    </sheetView>
  </sheetViews>
  <sheetFormatPr defaultColWidth="9.140625" defaultRowHeight="21"/>
  <cols>
    <col min="1" max="1" width="8.42578125" style="1" customWidth="1"/>
    <col min="2" max="2" width="37.5703125" style="1" customWidth="1"/>
    <col min="3" max="14" width="15.5703125" style="1" customWidth="1"/>
    <col min="15" max="15" width="16.42578125" style="2" customWidth="1"/>
    <col min="16" max="16" width="9.140625" style="1"/>
    <col min="17" max="17" width="14.140625" style="39" bestFit="1" customWidth="1"/>
    <col min="18" max="18" width="12.42578125" style="1" bestFit="1" customWidth="1"/>
    <col min="19" max="19" width="11.28515625" style="1" bestFit="1" customWidth="1"/>
    <col min="20" max="21" width="9.140625" style="1"/>
    <col min="22" max="22" width="11.28515625" style="1" bestFit="1" customWidth="1"/>
    <col min="23" max="16384" width="9.140625" style="1"/>
  </cols>
  <sheetData>
    <row r="1" spans="1:17" ht="30.75">
      <c r="A1" s="47" t="s">
        <v>48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</row>
    <row r="2" spans="1:17" ht="30.75">
      <c r="A2" s="47" t="s">
        <v>47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</row>
    <row r="5" spans="1:17" s="3" customFormat="1">
      <c r="A5" s="23" t="s">
        <v>7</v>
      </c>
      <c r="B5" s="24" t="s">
        <v>43</v>
      </c>
      <c r="C5" s="24"/>
      <c r="D5" s="24"/>
      <c r="E5" s="24"/>
      <c r="F5" s="25" t="s">
        <v>10</v>
      </c>
      <c r="G5" s="24" t="s">
        <v>44</v>
      </c>
      <c r="H5" s="24"/>
      <c r="J5" s="3" t="s">
        <v>11</v>
      </c>
      <c r="O5" s="23"/>
      <c r="Q5" s="40"/>
    </row>
    <row r="6" spans="1:17">
      <c r="A6" s="52" t="s">
        <v>45</v>
      </c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</row>
    <row r="7" spans="1:17">
      <c r="A7" s="52"/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33" t="s">
        <v>30</v>
      </c>
    </row>
    <row r="8" spans="1:17" s="6" customFormat="1" ht="24.95" customHeight="1">
      <c r="A8" s="48" t="s">
        <v>0</v>
      </c>
      <c r="B8" s="48" t="s">
        <v>8</v>
      </c>
      <c r="C8" s="46" t="s">
        <v>32</v>
      </c>
      <c r="D8" s="46"/>
      <c r="E8" s="46"/>
      <c r="F8" s="46"/>
      <c r="G8" s="46"/>
      <c r="H8" s="46"/>
      <c r="I8" s="46"/>
      <c r="J8" s="46"/>
      <c r="K8" s="46"/>
      <c r="L8" s="46"/>
      <c r="M8" s="46"/>
      <c r="N8" s="46"/>
      <c r="O8" s="13" t="s">
        <v>3</v>
      </c>
      <c r="Q8" s="41"/>
    </row>
    <row r="9" spans="1:17" s="15" customFormat="1" ht="24.95" customHeight="1">
      <c r="A9" s="49"/>
      <c r="B9" s="49"/>
      <c r="C9" s="26" t="s">
        <v>49</v>
      </c>
      <c r="D9" s="26" t="s">
        <v>50</v>
      </c>
      <c r="E9" s="26" t="s">
        <v>51</v>
      </c>
      <c r="F9" s="26" t="s">
        <v>52</v>
      </c>
      <c r="G9" s="26" t="s">
        <v>53</v>
      </c>
      <c r="H9" s="26" t="s">
        <v>54</v>
      </c>
      <c r="I9" s="26" t="s">
        <v>55</v>
      </c>
      <c r="J9" s="26" t="s">
        <v>56</v>
      </c>
      <c r="K9" s="26" t="s">
        <v>57</v>
      </c>
      <c r="L9" s="26" t="s">
        <v>58</v>
      </c>
      <c r="M9" s="26" t="s">
        <v>59</v>
      </c>
      <c r="N9" s="26" t="s">
        <v>60</v>
      </c>
      <c r="O9" s="14" t="s">
        <v>6</v>
      </c>
      <c r="Q9" s="42"/>
    </row>
    <row r="10" spans="1:17" s="6" customFormat="1" ht="35.1" customHeight="1">
      <c r="A10" s="4">
        <v>1</v>
      </c>
      <c r="B10" s="5" t="s">
        <v>1</v>
      </c>
      <c r="C10" s="28">
        <v>75000</v>
      </c>
      <c r="D10" s="28">
        <v>74000</v>
      </c>
      <c r="E10" s="28">
        <v>68000</v>
      </c>
      <c r="F10" s="28">
        <v>69800</v>
      </c>
      <c r="G10" s="28">
        <v>82560</v>
      </c>
      <c r="H10" s="28">
        <v>82560</v>
      </c>
      <c r="I10" s="28">
        <v>82560</v>
      </c>
      <c r="J10" s="28">
        <v>82560</v>
      </c>
      <c r="K10" s="28">
        <v>82560</v>
      </c>
      <c r="L10" s="28">
        <v>82560</v>
      </c>
      <c r="M10" s="28">
        <v>82560</v>
      </c>
      <c r="N10" s="28">
        <v>82560</v>
      </c>
      <c r="O10" s="29">
        <f>SUM(C10:N10)</f>
        <v>947280</v>
      </c>
      <c r="Q10" s="41"/>
    </row>
    <row r="11" spans="1:17" s="6" customFormat="1" ht="35.1" customHeight="1">
      <c r="A11" s="4">
        <v>2</v>
      </c>
      <c r="B11" s="5" t="s">
        <v>2</v>
      </c>
      <c r="C11" s="28">
        <v>1523</v>
      </c>
      <c r="D11" s="28">
        <v>958</v>
      </c>
      <c r="E11" s="28">
        <v>750</v>
      </c>
      <c r="F11" s="28">
        <v>800</v>
      </c>
      <c r="G11" s="28">
        <v>788</v>
      </c>
      <c r="H11" s="28">
        <v>788</v>
      </c>
      <c r="I11" s="28">
        <v>1523</v>
      </c>
      <c r="J11" s="28">
        <v>958</v>
      </c>
      <c r="K11" s="28">
        <v>750</v>
      </c>
      <c r="L11" s="28">
        <v>800</v>
      </c>
      <c r="M11" s="28">
        <v>788</v>
      </c>
      <c r="N11" s="28">
        <v>788</v>
      </c>
      <c r="O11" s="29">
        <f t="shared" ref="O11:O14" si="0">SUM(C11:N11)</f>
        <v>11214</v>
      </c>
      <c r="Q11" s="41"/>
    </row>
    <row r="12" spans="1:17" s="6" customFormat="1" ht="35.1" customHeight="1">
      <c r="A12" s="4">
        <v>3</v>
      </c>
      <c r="B12" s="5" t="s">
        <v>12</v>
      </c>
      <c r="C12" s="28">
        <v>800</v>
      </c>
      <c r="D12" s="28">
        <v>800</v>
      </c>
      <c r="E12" s="28">
        <v>800</v>
      </c>
      <c r="F12" s="28">
        <v>980</v>
      </c>
      <c r="G12" s="28">
        <v>800</v>
      </c>
      <c r="H12" s="28">
        <v>800</v>
      </c>
      <c r="I12" s="28">
        <v>800</v>
      </c>
      <c r="J12" s="28">
        <v>800</v>
      </c>
      <c r="K12" s="28">
        <v>800</v>
      </c>
      <c r="L12" s="28">
        <v>800</v>
      </c>
      <c r="M12" s="28">
        <v>800</v>
      </c>
      <c r="N12" s="28">
        <v>800</v>
      </c>
      <c r="O12" s="29">
        <f t="shared" si="0"/>
        <v>9780</v>
      </c>
      <c r="Q12" s="41"/>
    </row>
    <row r="13" spans="1:17" s="6" customFormat="1" ht="35.1" customHeight="1">
      <c r="A13" s="4">
        <v>4</v>
      </c>
      <c r="B13" s="5" t="s">
        <v>13</v>
      </c>
      <c r="C13" s="28">
        <v>0</v>
      </c>
      <c r="D13" s="28">
        <v>0</v>
      </c>
      <c r="E13" s="28">
        <v>0</v>
      </c>
      <c r="F13" s="28">
        <v>0</v>
      </c>
      <c r="G13" s="28">
        <v>0</v>
      </c>
      <c r="H13" s="28">
        <v>0</v>
      </c>
      <c r="I13" s="28">
        <v>0</v>
      </c>
      <c r="J13" s="28">
        <v>0</v>
      </c>
      <c r="K13" s="28">
        <v>0</v>
      </c>
      <c r="L13" s="28">
        <v>0</v>
      </c>
      <c r="M13" s="28">
        <v>0</v>
      </c>
      <c r="N13" s="28">
        <v>0</v>
      </c>
      <c r="O13" s="29">
        <f t="shared" si="0"/>
        <v>0</v>
      </c>
      <c r="Q13" s="41"/>
    </row>
    <row r="14" spans="1:17" s="11" customFormat="1" ht="35.1" customHeight="1">
      <c r="A14" s="16"/>
      <c r="B14" s="17" t="s">
        <v>28</v>
      </c>
      <c r="C14" s="30">
        <f>SUM(C10:C13)</f>
        <v>77323</v>
      </c>
      <c r="D14" s="30">
        <f t="shared" ref="D14:N14" si="1">SUM(D10:D13)</f>
        <v>75758</v>
      </c>
      <c r="E14" s="30">
        <f t="shared" si="1"/>
        <v>69550</v>
      </c>
      <c r="F14" s="30">
        <f t="shared" si="1"/>
        <v>71580</v>
      </c>
      <c r="G14" s="30">
        <f t="shared" si="1"/>
        <v>84148</v>
      </c>
      <c r="H14" s="30">
        <f t="shared" si="1"/>
        <v>84148</v>
      </c>
      <c r="I14" s="30">
        <f t="shared" si="1"/>
        <v>84883</v>
      </c>
      <c r="J14" s="30">
        <f t="shared" si="1"/>
        <v>84318</v>
      </c>
      <c r="K14" s="30">
        <f t="shared" si="1"/>
        <v>84110</v>
      </c>
      <c r="L14" s="30">
        <f t="shared" si="1"/>
        <v>84160</v>
      </c>
      <c r="M14" s="30">
        <f t="shared" si="1"/>
        <v>84148</v>
      </c>
      <c r="N14" s="30">
        <f t="shared" si="1"/>
        <v>84148</v>
      </c>
      <c r="O14" s="29">
        <f t="shared" si="0"/>
        <v>968274</v>
      </c>
      <c r="Q14" s="43"/>
    </row>
    <row r="15" spans="1:17" s="11" customFormat="1" ht="30" customHeight="1">
      <c r="A15" s="18"/>
      <c r="B15" s="19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20"/>
      <c r="Q15" s="43"/>
    </row>
    <row r="16" spans="1:17" s="11" customFormat="1" ht="24.95" customHeight="1">
      <c r="A16" s="50" t="s">
        <v>0</v>
      </c>
      <c r="B16" s="50" t="s">
        <v>9</v>
      </c>
      <c r="C16" s="45" t="s">
        <v>5</v>
      </c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10" t="s">
        <v>3</v>
      </c>
      <c r="Q16" s="43"/>
    </row>
    <row r="17" spans="1:22" s="11" customFormat="1" ht="24.95" customHeight="1">
      <c r="A17" s="51"/>
      <c r="B17" s="51"/>
      <c r="C17" s="27" t="s">
        <v>49</v>
      </c>
      <c r="D17" s="27" t="s">
        <v>50</v>
      </c>
      <c r="E17" s="27" t="s">
        <v>51</v>
      </c>
      <c r="F17" s="27" t="s">
        <v>52</v>
      </c>
      <c r="G17" s="27" t="s">
        <v>53</v>
      </c>
      <c r="H17" s="27" t="s">
        <v>54</v>
      </c>
      <c r="I17" s="27" t="s">
        <v>55</v>
      </c>
      <c r="J17" s="27" t="s">
        <v>56</v>
      </c>
      <c r="K17" s="27" t="s">
        <v>57</v>
      </c>
      <c r="L17" s="27" t="s">
        <v>58</v>
      </c>
      <c r="M17" s="27" t="s">
        <v>59</v>
      </c>
      <c r="N17" s="27" t="s">
        <v>60</v>
      </c>
      <c r="O17" s="12" t="s">
        <v>6</v>
      </c>
      <c r="Q17" s="43"/>
    </row>
    <row r="18" spans="1:22" s="6" customFormat="1" ht="34.9" customHeight="1">
      <c r="A18" s="4">
        <v>1</v>
      </c>
      <c r="B18" s="5" t="s">
        <v>4</v>
      </c>
      <c r="C18" s="28">
        <v>75000</v>
      </c>
      <c r="D18" s="28">
        <v>74000</v>
      </c>
      <c r="E18" s="28">
        <v>68000</v>
      </c>
      <c r="F18" s="28">
        <v>69800</v>
      </c>
      <c r="G18" s="28">
        <v>82560</v>
      </c>
      <c r="H18" s="28">
        <v>82560</v>
      </c>
      <c r="I18" s="28">
        <v>82560</v>
      </c>
      <c r="J18" s="28">
        <v>82560</v>
      </c>
      <c r="K18" s="28">
        <v>82560</v>
      </c>
      <c r="L18" s="28">
        <v>82560</v>
      </c>
      <c r="M18" s="28">
        <v>17840</v>
      </c>
      <c r="O18" s="29">
        <f>SUM(C18:N18)</f>
        <v>800000</v>
      </c>
      <c r="Q18" s="41">
        <v>800000</v>
      </c>
      <c r="R18" s="44">
        <f>+O21-Q18</f>
        <v>168274</v>
      </c>
    </row>
    <row r="19" spans="1:22" s="6" customFormat="1" ht="35.1" customHeight="1">
      <c r="A19" s="4">
        <v>2</v>
      </c>
      <c r="B19" s="5" t="s">
        <v>14</v>
      </c>
      <c r="C19" s="28">
        <v>2323</v>
      </c>
      <c r="D19" s="28">
        <v>1758</v>
      </c>
      <c r="E19" s="28"/>
      <c r="F19" s="28"/>
      <c r="G19" s="28"/>
      <c r="H19" s="28"/>
      <c r="I19" s="28">
        <f>+I11+I12</f>
        <v>2323</v>
      </c>
      <c r="J19" s="28">
        <f>+J11+J12</f>
        <v>1758</v>
      </c>
      <c r="K19" s="28">
        <f>+K11+K12</f>
        <v>1550</v>
      </c>
      <c r="L19" s="28">
        <f>+L11+L12</f>
        <v>1600</v>
      </c>
      <c r="M19" s="28">
        <v>64720</v>
      </c>
      <c r="N19" s="28">
        <v>82560</v>
      </c>
      <c r="O19" s="29">
        <f>SUM(C19:N19)</f>
        <v>158592</v>
      </c>
      <c r="Q19" s="41"/>
      <c r="V19" s="44">
        <f>+M10-M18</f>
        <v>64720</v>
      </c>
    </row>
    <row r="20" spans="1:22" s="6" customFormat="1" ht="35.1" customHeight="1">
      <c r="A20" s="4">
        <v>3</v>
      </c>
      <c r="B20" s="5" t="s">
        <v>31</v>
      </c>
      <c r="C20" s="28"/>
      <c r="D20" s="28"/>
      <c r="E20" s="28">
        <v>1550</v>
      </c>
      <c r="F20" s="28">
        <v>1780</v>
      </c>
      <c r="G20" s="28">
        <v>1588</v>
      </c>
      <c r="H20" s="28">
        <f>+H11+H12</f>
        <v>1588</v>
      </c>
      <c r="I20" s="5"/>
      <c r="J20" s="5"/>
      <c r="K20" s="5"/>
      <c r="L20" s="5"/>
      <c r="M20" s="28">
        <f t="shared" ref="M20:N20" si="2">+M11+M12</f>
        <v>1588</v>
      </c>
      <c r="N20" s="28">
        <f t="shared" si="2"/>
        <v>1588</v>
      </c>
      <c r="O20" s="29">
        <f t="shared" ref="O20:O21" si="3">SUM(C20:N20)</f>
        <v>9682</v>
      </c>
      <c r="Q20" s="41"/>
      <c r="S20" s="44">
        <f>82560-M19</f>
        <v>17840</v>
      </c>
    </row>
    <row r="21" spans="1:22" s="11" customFormat="1" ht="35.1" customHeight="1">
      <c r="A21" s="16"/>
      <c r="B21" s="17" t="s">
        <v>27</v>
      </c>
      <c r="C21" s="30">
        <f>SUM(C18:C20)</f>
        <v>77323</v>
      </c>
      <c r="D21" s="30">
        <f t="shared" ref="D21:N21" si="4">SUM(D18:D20)</f>
        <v>75758</v>
      </c>
      <c r="E21" s="30">
        <f t="shared" si="4"/>
        <v>69550</v>
      </c>
      <c r="F21" s="30">
        <f t="shared" si="4"/>
        <v>71580</v>
      </c>
      <c r="G21" s="30">
        <f t="shared" si="4"/>
        <v>84148</v>
      </c>
      <c r="H21" s="30">
        <f t="shared" si="4"/>
        <v>84148</v>
      </c>
      <c r="I21" s="30">
        <f t="shared" si="4"/>
        <v>84883</v>
      </c>
      <c r="J21" s="30">
        <f t="shared" si="4"/>
        <v>84318</v>
      </c>
      <c r="K21" s="30">
        <f t="shared" si="4"/>
        <v>84110</v>
      </c>
      <c r="L21" s="30">
        <f t="shared" si="4"/>
        <v>84160</v>
      </c>
      <c r="M21" s="30">
        <f t="shared" si="4"/>
        <v>84148</v>
      </c>
      <c r="N21" s="30">
        <f t="shared" si="4"/>
        <v>84148</v>
      </c>
      <c r="O21" s="29">
        <f t="shared" si="3"/>
        <v>968274</v>
      </c>
      <c r="Q21" s="43"/>
    </row>
    <row r="22" spans="1:22" s="6" customFormat="1" ht="30" customHeight="1">
      <c r="A22" s="7"/>
      <c r="B22" s="8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9"/>
      <c r="Q22" s="41"/>
    </row>
    <row r="23" spans="1:22" s="6" customFormat="1" ht="35.1" customHeight="1">
      <c r="A23" s="21"/>
      <c r="B23" s="22" t="s">
        <v>29</v>
      </c>
      <c r="C23" s="31">
        <f>C14-C21</f>
        <v>0</v>
      </c>
      <c r="D23" s="31">
        <f>D14-D21</f>
        <v>0</v>
      </c>
      <c r="E23" s="31">
        <f>E14-E21</f>
        <v>0</v>
      </c>
      <c r="F23" s="31">
        <f>F14-F21</f>
        <v>0</v>
      </c>
      <c r="G23" s="31">
        <f t="shared" ref="G23:N23" si="5">G14-G21</f>
        <v>0</v>
      </c>
      <c r="H23" s="31">
        <f t="shared" si="5"/>
        <v>0</v>
      </c>
      <c r="I23" s="31">
        <f t="shared" si="5"/>
        <v>0</v>
      </c>
      <c r="J23" s="31">
        <f t="shared" si="5"/>
        <v>0</v>
      </c>
      <c r="K23" s="31">
        <f t="shared" si="5"/>
        <v>0</v>
      </c>
      <c r="L23" s="31">
        <f t="shared" si="5"/>
        <v>0</v>
      </c>
      <c r="M23" s="31">
        <f t="shared" si="5"/>
        <v>0</v>
      </c>
      <c r="N23" s="31">
        <f t="shared" si="5"/>
        <v>0</v>
      </c>
      <c r="O23" s="32">
        <f>SUM(C23:N23)</f>
        <v>0</v>
      </c>
      <c r="Q23" s="41"/>
    </row>
    <row r="24" spans="1:22" ht="23.25">
      <c r="A24" s="34"/>
      <c r="B24" s="35" t="s">
        <v>33</v>
      </c>
      <c r="C24" s="36"/>
      <c r="D24" s="34" t="s">
        <v>34</v>
      </c>
      <c r="E24" s="34"/>
      <c r="F24" s="36"/>
      <c r="G24" s="34"/>
      <c r="H24" s="34"/>
      <c r="I24" s="34"/>
      <c r="J24" s="34"/>
      <c r="K24" s="34"/>
      <c r="L24" s="34"/>
      <c r="M24" s="34"/>
      <c r="N24" s="34"/>
      <c r="O24" s="37"/>
    </row>
    <row r="25" spans="1:22" ht="23.25">
      <c r="A25" s="34"/>
      <c r="B25" s="35" t="s">
        <v>35</v>
      </c>
      <c r="C25" s="34"/>
      <c r="D25" s="34" t="s">
        <v>36</v>
      </c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7"/>
    </row>
    <row r="26" spans="1:22" ht="23.25">
      <c r="A26" s="34"/>
      <c r="B26" s="35" t="s">
        <v>37</v>
      </c>
      <c r="C26" s="34"/>
      <c r="D26" s="34" t="s">
        <v>38</v>
      </c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7"/>
    </row>
    <row r="27" spans="1:22" ht="23.25">
      <c r="A27" s="34"/>
      <c r="B27" s="35" t="s">
        <v>39</v>
      </c>
      <c r="C27" s="34"/>
      <c r="D27" s="34" t="s">
        <v>40</v>
      </c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7"/>
    </row>
    <row r="28" spans="1:22" ht="23.25">
      <c r="A28" s="34"/>
      <c r="B28" s="35" t="s">
        <v>41</v>
      </c>
      <c r="C28" s="34"/>
      <c r="D28" s="34" t="s">
        <v>42</v>
      </c>
      <c r="E28" s="34"/>
      <c r="F28" s="34"/>
      <c r="G28" s="34"/>
      <c r="H28" s="34"/>
      <c r="I28" s="36"/>
      <c r="J28" s="34"/>
      <c r="K28" s="34"/>
      <c r="L28" s="34"/>
      <c r="M28" s="34"/>
      <c r="N28" s="34"/>
      <c r="O28" s="37"/>
    </row>
    <row r="29" spans="1:22" ht="23.25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7"/>
    </row>
  </sheetData>
  <mergeCells count="10">
    <mergeCell ref="A16:A17"/>
    <mergeCell ref="B16:B17"/>
    <mergeCell ref="C16:N16"/>
    <mergeCell ref="A6:N6"/>
    <mergeCell ref="A7:N7"/>
    <mergeCell ref="A1:O1"/>
    <mergeCell ref="A2:O2"/>
    <mergeCell ref="A8:A9"/>
    <mergeCell ref="B8:B9"/>
    <mergeCell ref="C8:N8"/>
  </mergeCells>
  <phoneticPr fontId="8" type="noConversion"/>
  <pageMargins left="0.39370078740157483" right="0.39370078740157483" top="0.59055118110236227" bottom="0.35433070866141736" header="0.31496062992125984" footer="0.31496062992125984"/>
  <pageSetup paperSize="9" scale="5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2</vt:i4>
      </vt:variant>
      <vt:variant>
        <vt:lpstr>ช่วงที่มีชื่อ</vt:lpstr>
      </vt:variant>
      <vt:variant>
        <vt:i4>1</vt:i4>
      </vt:variant>
    </vt:vector>
  </HeadingPairs>
  <TitlesOfParts>
    <vt:vector size="3" baseType="lpstr">
      <vt:lpstr>แผนการใช้จ่าย'สาธา</vt:lpstr>
      <vt:lpstr>แผนการใช้จ่าย'สาธา (ตย.)</vt:lpstr>
      <vt:lpstr>'แผนการใช้จ่าย''สาธา (ตย.)'!Print_Area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Nest-Kafe</dc:creator>
  <cp:lastModifiedBy>lenovo</cp:lastModifiedBy>
  <cp:lastPrinted>2025-10-30T03:48:39Z</cp:lastPrinted>
  <dcterms:created xsi:type="dcterms:W3CDTF">2023-09-11T23:57:00Z</dcterms:created>
  <dcterms:modified xsi:type="dcterms:W3CDTF">2025-11-11T08:56:09Z</dcterms:modified>
</cp:coreProperties>
</file>