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 ของวันที่ 6 พ.ย.68\"/>
    </mc:Choice>
  </mc:AlternateContent>
  <xr:revisionPtr revIDLastSave="0" documentId="8_{F41346BD-3341-45EB-A833-98A77773449D}" xr6:coauthVersionLast="47" xr6:coauthVersionMax="47" xr10:uidLastSave="{00000000-0000-0000-0000-000000000000}"/>
  <bookViews>
    <workbookView xWindow="-120" yWindow="-120" windowWidth="21840" windowHeight="13140" xr2:uid="{7FEBB6AB-8D72-413D-8F61-656B67811C01}"/>
  </bookViews>
  <sheets>
    <sheet name="สถานะPO" sheetId="4" r:id="rId1"/>
    <sheet name="สถานะCX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37" i="4" l="1"/>
  <c r="J1358" i="4"/>
  <c r="J1357" i="4"/>
  <c r="J1356" i="4"/>
  <c r="J1355" i="4"/>
  <c r="J1350" i="4"/>
  <c r="J1347" i="4"/>
  <c r="J1346" i="4"/>
  <c r="J1345" i="4"/>
  <c r="J1344" i="4"/>
  <c r="J1343" i="4"/>
  <c r="J1340" i="4"/>
  <c r="J1339" i="4"/>
  <c r="J1338" i="4"/>
  <c r="J1337" i="4"/>
  <c r="J1336" i="4"/>
  <c r="J1335" i="4"/>
  <c r="J1330" i="4"/>
  <c r="J1327" i="4"/>
  <c r="J1326" i="4"/>
  <c r="J1325" i="4"/>
  <c r="J1324" i="4"/>
  <c r="J1323" i="4"/>
  <c r="J1322" i="4"/>
  <c r="J1321" i="4"/>
  <c r="J1320" i="4"/>
  <c r="J1319" i="4"/>
  <c r="J1318" i="4"/>
  <c r="J1317" i="4"/>
  <c r="J1316" i="4"/>
  <c r="J1315" i="4"/>
  <c r="J1314" i="4"/>
  <c r="J1313" i="4"/>
  <c r="J1312" i="4"/>
  <c r="J1311" i="4"/>
  <c r="J1310" i="4"/>
  <c r="J1309" i="4"/>
  <c r="J1308" i="4"/>
  <c r="J1307" i="4"/>
  <c r="J1306" i="4"/>
  <c r="J1305" i="4"/>
  <c r="J1304" i="4"/>
  <c r="J1303" i="4"/>
  <c r="J1302" i="4"/>
  <c r="J1301" i="4"/>
  <c r="J1300" i="4"/>
  <c r="J1299" i="4"/>
  <c r="J1298" i="4"/>
  <c r="J1297" i="4"/>
  <c r="J1296" i="4"/>
  <c r="J1295" i="4"/>
  <c r="J1294" i="4"/>
  <c r="J1293" i="4"/>
  <c r="J1292" i="4"/>
  <c r="J1289" i="4"/>
  <c r="J1288" i="4"/>
  <c r="J1287" i="4"/>
  <c r="J1286" i="4"/>
  <c r="J1285" i="4"/>
  <c r="J1284" i="4"/>
  <c r="J1283" i="4"/>
  <c r="J1282" i="4"/>
  <c r="J1281" i="4"/>
  <c r="J1280" i="4"/>
  <c r="J1275" i="4"/>
  <c r="J1274" i="4"/>
  <c r="J1266" i="4"/>
  <c r="J1265" i="4"/>
  <c r="J1271" i="4"/>
  <c r="J1270" i="4"/>
  <c r="J1269" i="4"/>
  <c r="J1268" i="4"/>
  <c r="J1267" i="4"/>
  <c r="J1264" i="4"/>
  <c r="J1263" i="4"/>
  <c r="J1262" i="4"/>
  <c r="J1261" i="4"/>
  <c r="J1260" i="4"/>
  <c r="J1259" i="4"/>
  <c r="J1258" i="4"/>
  <c r="J1257" i="4"/>
  <c r="J1256" i="4"/>
  <c r="J1255" i="4"/>
  <c r="J1254" i="4"/>
  <c r="J1253" i="4"/>
  <c r="J1252" i="4"/>
  <c r="J1251" i="4"/>
  <c r="J1250" i="4"/>
  <c r="J1249" i="4"/>
  <c r="J1248" i="4"/>
  <c r="J1247" i="4"/>
  <c r="J1246" i="4"/>
  <c r="J1245" i="4"/>
  <c r="J1244" i="4"/>
  <c r="J1243" i="4"/>
  <c r="J1242" i="4"/>
  <c r="J1241" i="4"/>
  <c r="J1240" i="4"/>
  <c r="J1239" i="4"/>
  <c r="J1238" i="4"/>
  <c r="J1236" i="4"/>
  <c r="J1235" i="4"/>
  <c r="J1234" i="4"/>
  <c r="J1233" i="4"/>
  <c r="J1232" i="4"/>
  <c r="J1231" i="4"/>
  <c r="J1230" i="4"/>
  <c r="J1229" i="4"/>
  <c r="J1228" i="4"/>
  <c r="J1227" i="4"/>
  <c r="J1226" i="4"/>
  <c r="J1225" i="4"/>
  <c r="J1224" i="4"/>
  <c r="J1223" i="4"/>
  <c r="J1222" i="4"/>
  <c r="J1221" i="4"/>
  <c r="J1220" i="4"/>
  <c r="J1219" i="4"/>
  <c r="J1218" i="4"/>
  <c r="J1217" i="4"/>
  <c r="J1216" i="4"/>
  <c r="J1215" i="4"/>
  <c r="J1214" i="4"/>
  <c r="J1213" i="4"/>
  <c r="J1212" i="4"/>
  <c r="J1209" i="4"/>
  <c r="J1208" i="4"/>
  <c r="J1207" i="4"/>
  <c r="J1206" i="4"/>
  <c r="J1205" i="4"/>
  <c r="J1204" i="4"/>
  <c r="J1203" i="4"/>
  <c r="J1202" i="4"/>
  <c r="J1201" i="4"/>
  <c r="J1200" i="4"/>
  <c r="J1199" i="4"/>
  <c r="J1198" i="4"/>
  <c r="J1197" i="4"/>
  <c r="J1196" i="4"/>
  <c r="J1195" i="4"/>
  <c r="J1194" i="4"/>
  <c r="J1193" i="4"/>
  <c r="J1192" i="4"/>
  <c r="J1191" i="4"/>
  <c r="J1190" i="4"/>
  <c r="J1189" i="4"/>
  <c r="J1188" i="4"/>
  <c r="J1187" i="4"/>
  <c r="J1186" i="4"/>
  <c r="J1185" i="4"/>
  <c r="J1184" i="4"/>
  <c r="J1183" i="4"/>
  <c r="J1182" i="4"/>
  <c r="J1181" i="4"/>
  <c r="J1180" i="4"/>
  <c r="J1179" i="4"/>
  <c r="J1178" i="4"/>
  <c r="J1177" i="4"/>
  <c r="J1176" i="4"/>
  <c r="J1175" i="4"/>
  <c r="J1174" i="4"/>
  <c r="J1173" i="4"/>
  <c r="J1172" i="4"/>
  <c r="J1171" i="4"/>
  <c r="J1165" i="4"/>
  <c r="J1164" i="4" s="1"/>
  <c r="J1162" i="4"/>
  <c r="J1161" i="4"/>
  <c r="J1160" i="4"/>
  <c r="J1157" i="4"/>
  <c r="J1156" i="4"/>
  <c r="J1155" i="4"/>
  <c r="J1154" i="4"/>
  <c r="J1153" i="4"/>
  <c r="J1149" i="4"/>
  <c r="J1148" i="4"/>
  <c r="J1144" i="4"/>
  <c r="J1143" i="4"/>
  <c r="J1142" i="4"/>
  <c r="J1141" i="4"/>
  <c r="J1140" i="4"/>
  <c r="J1139" i="4"/>
  <c r="J1138" i="4"/>
  <c r="J1137" i="4"/>
  <c r="J1136" i="4"/>
  <c r="J1135" i="4"/>
  <c r="J1134" i="4"/>
  <c r="J1133" i="4"/>
  <c r="J1132" i="4"/>
  <c r="J1131" i="4"/>
  <c r="J1130" i="4"/>
  <c r="J1129" i="4"/>
  <c r="J1128" i="4"/>
  <c r="J1127" i="4"/>
  <c r="J1126" i="4"/>
  <c r="J1125" i="4"/>
  <c r="J1124" i="4"/>
  <c r="J1123" i="4"/>
  <c r="J1122" i="4"/>
  <c r="J1121" i="4"/>
  <c r="J1120" i="4"/>
  <c r="J1119" i="4"/>
  <c r="J1118" i="4"/>
  <c r="J1117" i="4"/>
  <c r="J1114" i="4"/>
  <c r="J1113" i="4"/>
  <c r="J1112" i="4"/>
  <c r="J1111" i="4"/>
  <c r="J1110" i="4"/>
  <c r="J1109" i="4"/>
  <c r="J1108" i="4"/>
  <c r="J1107" i="4"/>
  <c r="J1106" i="4"/>
  <c r="J1105" i="4"/>
  <c r="J1104" i="4"/>
  <c r="J1103" i="4"/>
  <c r="J1102" i="4"/>
  <c r="J1101" i="4"/>
  <c r="J1096" i="4"/>
  <c r="J1095" i="4"/>
  <c r="J1094" i="4"/>
  <c r="J1093" i="4"/>
  <c r="J1092" i="4"/>
  <c r="J1091" i="4"/>
  <c r="J1090" i="4"/>
  <c r="J1089" i="4"/>
  <c r="J1088" i="4"/>
  <c r="J1087" i="4"/>
  <c r="J1086" i="4"/>
  <c r="J1085" i="4"/>
  <c r="J1084" i="4"/>
  <c r="J1079" i="4"/>
  <c r="J1078" i="4"/>
  <c r="J1077" i="4"/>
  <c r="J1076" i="4"/>
  <c r="J1075" i="4"/>
  <c r="J1074" i="4"/>
  <c r="J1073" i="4"/>
  <c r="J1072" i="4"/>
  <c r="J1071" i="4"/>
  <c r="J1070" i="4"/>
  <c r="J1069" i="4"/>
  <c r="J1068" i="4"/>
  <c r="J1067" i="4"/>
  <c r="J1066" i="4"/>
  <c r="J1065" i="4"/>
  <c r="J1064" i="4"/>
  <c r="J1063" i="4"/>
  <c r="J1062" i="4"/>
  <c r="J1061" i="4"/>
  <c r="J1060" i="4"/>
  <c r="J1059" i="4"/>
  <c r="J1058" i="4"/>
  <c r="J1057" i="4"/>
  <c r="J1056" i="4"/>
  <c r="J1055" i="4"/>
  <c r="J1054" i="4"/>
  <c r="J1053" i="4"/>
  <c r="J1052" i="4"/>
  <c r="J1051" i="4"/>
  <c r="J1050" i="4"/>
  <c r="J1049" i="4"/>
  <c r="J1048" i="4"/>
  <c r="J1047" i="4"/>
  <c r="J1046" i="4"/>
  <c r="J1045" i="4"/>
  <c r="J1044" i="4"/>
  <c r="J1043" i="4"/>
  <c r="J1042" i="4"/>
  <c r="J1041" i="4"/>
  <c r="J1040" i="4"/>
  <c r="J1039" i="4"/>
  <c r="J1038" i="4"/>
  <c r="J1037" i="4"/>
  <c r="J1036" i="4"/>
  <c r="J1035" i="4"/>
  <c r="J1034" i="4"/>
  <c r="J1033" i="4"/>
  <c r="J1032" i="4"/>
  <c r="J1031" i="4"/>
  <c r="J1030" i="4"/>
  <c r="J1029" i="4"/>
  <c r="J1028" i="4"/>
  <c r="J1027" i="4"/>
  <c r="J1026" i="4"/>
  <c r="J1025" i="4"/>
  <c r="J1024" i="4"/>
  <c r="J1023" i="4"/>
  <c r="J1022" i="4"/>
  <c r="J1021" i="4"/>
  <c r="J1020" i="4"/>
  <c r="J1019" i="4"/>
  <c r="J1018" i="4"/>
  <c r="J1017" i="4"/>
  <c r="J1016" i="4"/>
  <c r="J1015" i="4"/>
  <c r="J1014" i="4"/>
  <c r="J1013" i="4"/>
  <c r="J1012" i="4"/>
  <c r="J1011" i="4"/>
  <c r="J1010" i="4"/>
  <c r="J1009" i="4"/>
  <c r="J1008" i="4"/>
  <c r="J1007" i="4"/>
  <c r="J1006" i="4"/>
  <c r="J1005" i="4"/>
  <c r="J1004" i="4"/>
  <c r="J1003" i="4"/>
  <c r="J1002" i="4"/>
  <c r="J1001" i="4"/>
  <c r="J1000" i="4"/>
  <c r="J999" i="4"/>
  <c r="J998" i="4"/>
  <c r="J997" i="4"/>
  <c r="J996" i="4"/>
  <c r="J995" i="4"/>
  <c r="J994" i="4"/>
  <c r="J993" i="4"/>
  <c r="J992" i="4"/>
  <c r="J991" i="4"/>
  <c r="J990" i="4"/>
  <c r="J989" i="4"/>
  <c r="J988" i="4"/>
  <c r="J987" i="4"/>
  <c r="J986" i="4"/>
  <c r="J985" i="4"/>
  <c r="J984" i="4"/>
  <c r="J983" i="4"/>
  <c r="J982" i="4"/>
  <c r="J981" i="4"/>
  <c r="J980" i="4"/>
  <c r="J979" i="4"/>
  <c r="J978" i="4"/>
  <c r="J977" i="4"/>
  <c r="J976" i="4"/>
  <c r="J975" i="4"/>
  <c r="J974" i="4"/>
  <c r="J973" i="4"/>
  <c r="J972" i="4"/>
  <c r="J971" i="4"/>
  <c r="J970" i="4"/>
  <c r="J969" i="4"/>
  <c r="J968" i="4"/>
  <c r="J967" i="4"/>
  <c r="J966" i="4"/>
  <c r="J965" i="4"/>
  <c r="J964" i="4"/>
  <c r="J963" i="4"/>
  <c r="J962" i="4"/>
  <c r="J961" i="4"/>
  <c r="J960" i="4"/>
  <c r="J959" i="4"/>
  <c r="J958" i="4"/>
  <c r="J957" i="4"/>
  <c r="J956" i="4"/>
  <c r="J955" i="4"/>
  <c r="J954" i="4"/>
  <c r="J953" i="4"/>
  <c r="J952" i="4"/>
  <c r="J951" i="4"/>
  <c r="J950" i="4"/>
  <c r="J949" i="4"/>
  <c r="J948" i="4"/>
  <c r="J947" i="4"/>
  <c r="J946" i="4"/>
  <c r="J945" i="4"/>
  <c r="J944" i="4"/>
  <c r="J943" i="4"/>
  <c r="J942" i="4"/>
  <c r="J941" i="4"/>
  <c r="J940" i="4"/>
  <c r="J939" i="4"/>
  <c r="J938" i="4"/>
  <c r="J937" i="4"/>
  <c r="J936" i="4"/>
  <c r="J935" i="4"/>
  <c r="J934" i="4"/>
  <c r="J933" i="4"/>
  <c r="J932" i="4"/>
  <c r="J931" i="4"/>
  <c r="J930" i="4"/>
  <c r="J929" i="4"/>
  <c r="J928" i="4"/>
  <c r="J927" i="4"/>
  <c r="J926" i="4"/>
  <c r="J925" i="4"/>
  <c r="J924" i="4"/>
  <c r="J923" i="4"/>
  <c r="J922" i="4"/>
  <c r="J921" i="4"/>
  <c r="J920" i="4"/>
  <c r="J919" i="4"/>
  <c r="J918" i="4"/>
  <c r="J917" i="4"/>
  <c r="J916" i="4"/>
  <c r="J915" i="4"/>
  <c r="J914" i="4"/>
  <c r="J913" i="4"/>
  <c r="J912" i="4"/>
  <c r="J911" i="4"/>
  <c r="J910" i="4"/>
  <c r="J909" i="4"/>
  <c r="J908" i="4"/>
  <c r="J907" i="4"/>
  <c r="J906" i="4"/>
  <c r="J905" i="4"/>
  <c r="J904" i="4"/>
  <c r="J903" i="4"/>
  <c r="J902" i="4"/>
  <c r="J901" i="4"/>
  <c r="J900" i="4"/>
  <c r="J899" i="4"/>
  <c r="J898" i="4"/>
  <c r="J897" i="4"/>
  <c r="J896" i="4"/>
  <c r="J895" i="4"/>
  <c r="J894" i="4"/>
  <c r="J893" i="4"/>
  <c r="J892" i="4"/>
  <c r="J891" i="4"/>
  <c r="J890" i="4"/>
  <c r="J889" i="4"/>
  <c r="J888" i="4"/>
  <c r="J887" i="4"/>
  <c r="J886" i="4"/>
  <c r="J885" i="4"/>
  <c r="J884" i="4"/>
  <c r="J883" i="4"/>
  <c r="J882" i="4"/>
  <c r="J881" i="4"/>
  <c r="J880" i="4"/>
  <c r="J879" i="4"/>
  <c r="J878" i="4"/>
  <c r="J877" i="4"/>
  <c r="J876" i="4"/>
  <c r="J875" i="4"/>
  <c r="J874" i="4"/>
  <c r="J873" i="4"/>
  <c r="J872" i="4"/>
  <c r="J871" i="4"/>
  <c r="J870" i="4"/>
  <c r="J869" i="4"/>
  <c r="J868" i="4"/>
  <c r="J867" i="4"/>
  <c r="J866" i="4"/>
  <c r="J865" i="4"/>
  <c r="J864" i="4"/>
  <c r="J863" i="4"/>
  <c r="J862" i="4"/>
  <c r="J861" i="4"/>
  <c r="J860" i="4"/>
  <c r="J859" i="4"/>
  <c r="J858" i="4"/>
  <c r="J857" i="4"/>
  <c r="J856" i="4"/>
  <c r="J855" i="4"/>
  <c r="J854" i="4"/>
  <c r="J853" i="4"/>
  <c r="J852" i="4"/>
  <c r="J851" i="4"/>
  <c r="J850" i="4"/>
  <c r="J849" i="4"/>
  <c r="J848" i="4"/>
  <c r="J847" i="4"/>
  <c r="J846" i="4"/>
  <c r="J845" i="4"/>
  <c r="J844" i="4"/>
  <c r="J843" i="4"/>
  <c r="J842" i="4"/>
  <c r="J841" i="4"/>
  <c r="J840" i="4"/>
  <c r="J837" i="4"/>
  <c r="J836" i="4"/>
  <c r="J835" i="4"/>
  <c r="J834" i="4"/>
  <c r="J833" i="4"/>
  <c r="J832" i="4"/>
  <c r="J831" i="4"/>
  <c r="J830" i="4"/>
  <c r="J829" i="4"/>
  <c r="J828" i="4"/>
  <c r="J827" i="4"/>
  <c r="J826" i="4"/>
  <c r="J825" i="4"/>
  <c r="J824" i="4"/>
  <c r="J823" i="4"/>
  <c r="J822" i="4"/>
  <c r="J821" i="4"/>
  <c r="J820" i="4"/>
  <c r="J819" i="4"/>
  <c r="J818" i="4"/>
  <c r="J817" i="4"/>
  <c r="J816" i="4"/>
  <c r="J815" i="4"/>
  <c r="J814" i="4"/>
  <c r="J813" i="4"/>
  <c r="J812" i="4"/>
  <c r="J811" i="4"/>
  <c r="J810" i="4"/>
  <c r="J809" i="4"/>
  <c r="J808" i="4"/>
  <c r="J807" i="4"/>
  <c r="J806" i="4"/>
  <c r="J805" i="4"/>
  <c r="J804" i="4"/>
  <c r="J803" i="4"/>
  <c r="J802" i="4"/>
  <c r="J801" i="4"/>
  <c r="J800" i="4"/>
  <c r="J799" i="4"/>
  <c r="J798" i="4"/>
  <c r="J797" i="4"/>
  <c r="J796" i="4"/>
  <c r="J795" i="4"/>
  <c r="J794" i="4"/>
  <c r="J793" i="4"/>
  <c r="J792" i="4"/>
  <c r="J791" i="4"/>
  <c r="J790" i="4"/>
  <c r="J789" i="4"/>
  <c r="J788" i="4"/>
  <c r="J785" i="4"/>
  <c r="J784" i="4"/>
  <c r="J783" i="4"/>
  <c r="J782" i="4"/>
  <c r="J781" i="4"/>
  <c r="J780" i="4"/>
  <c r="J779" i="4"/>
  <c r="J778" i="4"/>
  <c r="J777" i="4"/>
  <c r="J776" i="4"/>
  <c r="J775" i="4"/>
  <c r="J774" i="4"/>
  <c r="J773" i="4"/>
  <c r="J772" i="4"/>
  <c r="J771" i="4"/>
  <c r="J770" i="4"/>
  <c r="J769" i="4"/>
  <c r="J768" i="4"/>
  <c r="J767" i="4"/>
  <c r="J766" i="4"/>
  <c r="J765" i="4"/>
  <c r="J764" i="4"/>
  <c r="J763" i="4"/>
  <c r="J762" i="4"/>
  <c r="J761" i="4"/>
  <c r="J760" i="4"/>
  <c r="J759" i="4"/>
  <c r="J758" i="4"/>
  <c r="J757" i="4"/>
  <c r="J756" i="4"/>
  <c r="J755" i="4"/>
  <c r="J754" i="4"/>
  <c r="J753" i="4"/>
  <c r="J752" i="4"/>
  <c r="J751" i="4"/>
  <c r="J750" i="4"/>
  <c r="J749" i="4"/>
  <c r="J748" i="4"/>
  <c r="J747" i="4"/>
  <c r="J746" i="4"/>
  <c r="J745" i="4"/>
  <c r="J744" i="4"/>
  <c r="J743" i="4"/>
  <c r="J742" i="4"/>
  <c r="J741" i="4"/>
  <c r="J740" i="4"/>
  <c r="J739" i="4"/>
  <c r="J738" i="4"/>
  <c r="J737" i="4"/>
  <c r="J736" i="4"/>
  <c r="J735" i="4"/>
  <c r="J734" i="4"/>
  <c r="J733" i="4"/>
  <c r="J732" i="4"/>
  <c r="J731" i="4"/>
  <c r="J730" i="4"/>
  <c r="J729" i="4"/>
  <c r="J728" i="4"/>
  <c r="J727" i="4"/>
  <c r="J726" i="4"/>
  <c r="J725" i="4"/>
  <c r="J724" i="4"/>
  <c r="J723" i="4"/>
  <c r="J722" i="4"/>
  <c r="J721" i="4"/>
  <c r="J720" i="4"/>
  <c r="J719" i="4"/>
  <c r="J718" i="4"/>
  <c r="J717" i="4"/>
  <c r="J716" i="4"/>
  <c r="J715" i="4"/>
  <c r="J714" i="4"/>
  <c r="J713" i="4"/>
  <c r="J712" i="4"/>
  <c r="J711" i="4"/>
  <c r="J710" i="4"/>
  <c r="J709" i="4"/>
  <c r="J708" i="4"/>
  <c r="J707" i="4"/>
  <c r="J706" i="4"/>
  <c r="J705" i="4"/>
  <c r="J704" i="4"/>
  <c r="J703" i="4"/>
  <c r="J702" i="4"/>
  <c r="J701" i="4"/>
  <c r="J700" i="4"/>
  <c r="J699" i="4"/>
  <c r="J698" i="4"/>
  <c r="J697" i="4"/>
  <c r="J696" i="4"/>
  <c r="J695" i="4"/>
  <c r="J694" i="4"/>
  <c r="J693" i="4"/>
  <c r="J692" i="4"/>
  <c r="J691" i="4"/>
  <c r="J690" i="4"/>
  <c r="J685" i="4"/>
  <c r="J684" i="4" s="1"/>
  <c r="J682" i="4"/>
  <c r="J681" i="4"/>
  <c r="J680" i="4"/>
  <c r="J679" i="4"/>
  <c r="J678" i="4"/>
  <c r="J677" i="4"/>
  <c r="J676" i="4"/>
  <c r="J675" i="4"/>
  <c r="J674" i="4"/>
  <c r="J673" i="4"/>
  <c r="J672" i="4"/>
  <c r="J671" i="4"/>
  <c r="J670" i="4"/>
  <c r="J669" i="4"/>
  <c r="J668" i="4"/>
  <c r="J665" i="4"/>
  <c r="J664" i="4"/>
  <c r="J660" i="4"/>
  <c r="J659" i="4"/>
  <c r="J656" i="4"/>
  <c r="J655" i="4"/>
  <c r="J654" i="4"/>
  <c r="J649" i="4"/>
  <c r="J648" i="4"/>
  <c r="J645" i="4"/>
  <c r="J644" i="4"/>
  <c r="J643" i="4"/>
  <c r="J642" i="4"/>
  <c r="J641" i="4"/>
  <c r="J640" i="4"/>
  <c r="J639" i="4"/>
  <c r="J638" i="4"/>
  <c r="J637" i="4"/>
  <c r="J636" i="4"/>
  <c r="J635" i="4"/>
  <c r="J634" i="4"/>
  <c r="J633" i="4"/>
  <c r="J632" i="4"/>
  <c r="J631" i="4"/>
  <c r="J630" i="4"/>
  <c r="J629" i="4"/>
  <c r="J628" i="4"/>
  <c r="J627" i="4"/>
  <c r="J626" i="4"/>
  <c r="J625" i="4"/>
  <c r="J624" i="4"/>
  <c r="J623" i="4"/>
  <c r="J622" i="4"/>
  <c r="J621" i="4"/>
  <c r="J620" i="4"/>
  <c r="J619" i="4"/>
  <c r="J618" i="4"/>
  <c r="J617" i="4"/>
  <c r="J616" i="4"/>
  <c r="J615" i="4"/>
  <c r="J614" i="4"/>
  <c r="J613" i="4"/>
  <c r="J612" i="4"/>
  <c r="J611" i="4"/>
  <c r="J610" i="4"/>
  <c r="J609" i="4"/>
  <c r="J608" i="4"/>
  <c r="J607" i="4"/>
  <c r="J606" i="4"/>
  <c r="J605" i="4"/>
  <c r="J604" i="4"/>
  <c r="J603" i="4"/>
  <c r="J602" i="4"/>
  <c r="J601" i="4"/>
  <c r="J600" i="4"/>
  <c r="J599" i="4"/>
  <c r="J598" i="4"/>
  <c r="J597" i="4"/>
  <c r="J596" i="4"/>
  <c r="J595" i="4"/>
  <c r="J594" i="4"/>
  <c r="J593" i="4"/>
  <c r="J592" i="4"/>
  <c r="J591" i="4"/>
  <c r="J590" i="4"/>
  <c r="J589" i="4"/>
  <c r="J588" i="4"/>
  <c r="J587" i="4"/>
  <c r="J586" i="4"/>
  <c r="J585" i="4"/>
  <c r="J584" i="4"/>
  <c r="J583" i="4"/>
  <c r="J582" i="4"/>
  <c r="J581" i="4"/>
  <c r="J580" i="4"/>
  <c r="J579" i="4"/>
  <c r="J578" i="4"/>
  <c r="J577" i="4"/>
  <c r="J576" i="4"/>
  <c r="J575" i="4"/>
  <c r="J574" i="4"/>
  <c r="J573" i="4"/>
  <c r="J572" i="4"/>
  <c r="J571" i="4"/>
  <c r="J570" i="4"/>
  <c r="J569" i="4"/>
  <c r="J568" i="4"/>
  <c r="J567" i="4"/>
  <c r="J566" i="4"/>
  <c r="J565" i="4"/>
  <c r="J564" i="4"/>
  <c r="J563" i="4"/>
  <c r="J562" i="4"/>
  <c r="J561" i="4"/>
  <c r="J560" i="4"/>
  <c r="J559" i="4"/>
  <c r="J558" i="4"/>
  <c r="J557" i="4"/>
  <c r="J556" i="4"/>
  <c r="J555" i="4"/>
  <c r="J554" i="4"/>
  <c r="J553" i="4"/>
  <c r="J552" i="4"/>
  <c r="J551" i="4"/>
  <c r="J550" i="4"/>
  <c r="J549" i="4"/>
  <c r="J548" i="4"/>
  <c r="J547" i="4"/>
  <c r="J546" i="4"/>
  <c r="J545" i="4"/>
  <c r="J544" i="4"/>
  <c r="J543" i="4"/>
  <c r="J542" i="4"/>
  <c r="J541" i="4"/>
  <c r="J540" i="4"/>
  <c r="J539" i="4"/>
  <c r="J538" i="4"/>
  <c r="J537" i="4"/>
  <c r="J536" i="4"/>
  <c r="J535" i="4"/>
  <c r="J534" i="4"/>
  <c r="J533" i="4"/>
  <c r="J532" i="4"/>
  <c r="J531" i="4"/>
  <c r="J530" i="4"/>
  <c r="J529" i="4"/>
  <c r="J528" i="4"/>
  <c r="J527" i="4"/>
  <c r="J526" i="4"/>
  <c r="J525" i="4"/>
  <c r="J524" i="4"/>
  <c r="J523" i="4"/>
  <c r="J522" i="4"/>
  <c r="J521" i="4"/>
  <c r="J520" i="4"/>
  <c r="J519" i="4"/>
  <c r="J518" i="4"/>
  <c r="J517" i="4"/>
  <c r="J516" i="4"/>
  <c r="J515" i="4"/>
  <c r="J514" i="4"/>
  <c r="J513" i="4"/>
  <c r="J512" i="4"/>
  <c r="J511" i="4"/>
  <c r="J510" i="4"/>
  <c r="J509" i="4"/>
  <c r="J508" i="4"/>
  <c r="J507" i="4"/>
  <c r="J506" i="4"/>
  <c r="J505" i="4"/>
  <c r="J504" i="4"/>
  <c r="J503" i="4"/>
  <c r="J502" i="4"/>
  <c r="J501" i="4"/>
  <c r="J500" i="4"/>
  <c r="J499" i="4"/>
  <c r="J498" i="4"/>
  <c r="J497" i="4"/>
  <c r="J496" i="4"/>
  <c r="J495" i="4"/>
  <c r="J494" i="4"/>
  <c r="J493" i="4"/>
  <c r="J492" i="4"/>
  <c r="J491" i="4"/>
  <c r="J490" i="4"/>
  <c r="J489" i="4"/>
  <c r="J488" i="4"/>
  <c r="J487" i="4"/>
  <c r="J486" i="4"/>
  <c r="J485" i="4"/>
  <c r="J484" i="4"/>
  <c r="J483" i="4"/>
  <c r="J482" i="4"/>
  <c r="J481" i="4"/>
  <c r="J480" i="4"/>
  <c r="J479" i="4"/>
  <c r="J478" i="4"/>
  <c r="J477" i="4"/>
  <c r="J476" i="4"/>
  <c r="J475" i="4"/>
  <c r="J474" i="4"/>
  <c r="J473" i="4"/>
  <c r="J472" i="4"/>
  <c r="J471" i="4"/>
  <c r="J470" i="4"/>
  <c r="J469" i="4"/>
  <c r="J468" i="4"/>
  <c r="J467" i="4"/>
  <c r="J466" i="4"/>
  <c r="J465" i="4"/>
  <c r="J464" i="4"/>
  <c r="J463" i="4"/>
  <c r="J462" i="4"/>
  <c r="J461" i="4"/>
  <c r="J460" i="4"/>
  <c r="J459" i="4"/>
  <c r="J458" i="4"/>
  <c r="J457" i="4"/>
  <c r="J456" i="4"/>
  <c r="J455" i="4"/>
  <c r="J454" i="4"/>
  <c r="J453" i="4"/>
  <c r="J452" i="4"/>
  <c r="J451" i="4"/>
  <c r="J450" i="4"/>
  <c r="J449" i="4"/>
  <c r="J448" i="4"/>
  <c r="J447" i="4"/>
  <c r="J446" i="4"/>
  <c r="J445" i="4"/>
  <c r="J444" i="4"/>
  <c r="J443" i="4"/>
  <c r="J442" i="4"/>
  <c r="J441" i="4"/>
  <c r="J440" i="4"/>
  <c r="J439" i="4"/>
  <c r="J438" i="4"/>
  <c r="J437" i="4"/>
  <c r="J436" i="4"/>
  <c r="J435" i="4"/>
  <c r="J434" i="4"/>
  <c r="J431" i="4"/>
  <c r="J430" i="4"/>
  <c r="J429" i="4"/>
  <c r="J428" i="4"/>
  <c r="J427" i="4"/>
  <c r="J426" i="4"/>
  <c r="J425" i="4"/>
  <c r="J424" i="4"/>
  <c r="J423" i="4"/>
  <c r="J422" i="4"/>
  <c r="J421" i="4"/>
  <c r="J420" i="4"/>
  <c r="J419" i="4"/>
  <c r="J418" i="4"/>
  <c r="J417" i="4"/>
  <c r="J416" i="4"/>
  <c r="J415" i="4"/>
  <c r="J414" i="4"/>
  <c r="J413" i="4"/>
  <c r="J412" i="4"/>
  <c r="J411" i="4"/>
  <c r="J410" i="4"/>
  <c r="J409" i="4"/>
  <c r="J408" i="4"/>
  <c r="J407" i="4"/>
  <c r="J406" i="4"/>
  <c r="J405" i="4"/>
  <c r="J404" i="4"/>
  <c r="J403" i="4"/>
  <c r="J402" i="4"/>
  <c r="J401" i="4"/>
  <c r="J400" i="4"/>
  <c r="J399" i="4"/>
  <c r="J398" i="4"/>
  <c r="J397" i="4"/>
  <c r="J396" i="4"/>
  <c r="J395" i="4"/>
  <c r="J394" i="4"/>
  <c r="J393" i="4"/>
  <c r="J392" i="4"/>
  <c r="J391" i="4"/>
  <c r="J390" i="4"/>
  <c r="J389" i="4"/>
  <c r="J388" i="4"/>
  <c r="J387" i="4"/>
  <c r="J386" i="4"/>
  <c r="J385" i="4"/>
  <c r="J384" i="4"/>
  <c r="J383" i="4"/>
  <c r="J382" i="4"/>
  <c r="J381" i="4"/>
  <c r="J380" i="4"/>
  <c r="J379" i="4"/>
  <c r="J378" i="4"/>
  <c r="J377" i="4"/>
  <c r="J376" i="4"/>
  <c r="J372" i="4"/>
  <c r="J371" i="4"/>
  <c r="J370" i="4"/>
  <c r="J369" i="4"/>
  <c r="J368" i="4"/>
  <c r="J367" i="4"/>
  <c r="J366" i="4"/>
  <c r="J365" i="4"/>
  <c r="J364" i="4"/>
  <c r="J363" i="4"/>
  <c r="J362" i="4"/>
  <c r="J361" i="4"/>
  <c r="J360" i="4"/>
  <c r="J359" i="4"/>
  <c r="J356" i="4"/>
  <c r="J355" i="4"/>
  <c r="J354" i="4"/>
  <c r="J353" i="4"/>
  <c r="J348" i="4"/>
  <c r="J347" i="4"/>
  <c r="J346" i="4"/>
  <c r="J345" i="4"/>
  <c r="J344" i="4"/>
  <c r="J343" i="4"/>
  <c r="J342" i="4"/>
  <c r="J341" i="4"/>
  <c r="J340" i="4"/>
  <c r="J339" i="4"/>
  <c r="J338" i="4"/>
  <c r="J337" i="4"/>
  <c r="J336" i="4"/>
  <c r="J335" i="4"/>
  <c r="J334" i="4"/>
  <c r="J333" i="4"/>
  <c r="J332" i="4"/>
  <c r="J331" i="4"/>
  <c r="J330" i="4"/>
  <c r="J329" i="4"/>
  <c r="J328" i="4"/>
  <c r="J327" i="4"/>
  <c r="J326" i="4"/>
  <c r="J325" i="4"/>
  <c r="J324" i="4"/>
  <c r="J319" i="4"/>
  <c r="J318" i="4"/>
  <c r="J317" i="4"/>
  <c r="J316" i="4"/>
  <c r="J315" i="4"/>
  <c r="J314" i="4"/>
  <c r="J313" i="4"/>
  <c r="J312" i="4"/>
  <c r="J311" i="4"/>
  <c r="J310" i="4"/>
  <c r="J309" i="4"/>
  <c r="J308" i="4"/>
  <c r="J307" i="4"/>
  <c r="J304" i="4"/>
  <c r="J301" i="4"/>
  <c r="J300" i="4"/>
  <c r="J295" i="4"/>
  <c r="J294" i="4"/>
  <c r="J291" i="4"/>
  <c r="J290" i="4"/>
  <c r="J289" i="4"/>
  <c r="J288" i="4"/>
  <c r="J287" i="4"/>
  <c r="J286" i="4"/>
  <c r="J283" i="4"/>
  <c r="J282" i="4"/>
  <c r="J281" i="4"/>
  <c r="J278" i="4"/>
  <c r="J277" i="4"/>
  <c r="J274" i="4"/>
  <c r="J273" i="4"/>
  <c r="J270" i="4"/>
  <c r="J269" i="4" s="1"/>
  <c r="J265" i="4"/>
  <c r="J264" i="4"/>
  <c r="J263" i="4"/>
  <c r="J262" i="4"/>
  <c r="J259" i="4"/>
  <c r="J258" i="4"/>
  <c r="J257" i="4"/>
  <c r="J256" i="4"/>
  <c r="J255" i="4"/>
  <c r="J254" i="4"/>
  <c r="J253" i="4"/>
  <c r="J252" i="4"/>
  <c r="J251" i="4"/>
  <c r="J250" i="4"/>
  <c r="J249" i="4"/>
  <c r="J248" i="4"/>
  <c r="J245" i="4"/>
  <c r="J244" i="4"/>
  <c r="J243" i="4"/>
  <c r="J242" i="4"/>
  <c r="J241" i="4"/>
  <c r="J240" i="4"/>
  <c r="J239" i="4"/>
  <c r="J238" i="4"/>
  <c r="J237" i="4"/>
  <c r="J236" i="4"/>
  <c r="J235" i="4"/>
  <c r="J234" i="4"/>
  <c r="J230" i="4"/>
  <c r="J229" i="4"/>
  <c r="J228" i="4"/>
  <c r="J227" i="4"/>
  <c r="J226" i="4"/>
  <c r="J225" i="4"/>
  <c r="J224" i="4"/>
  <c r="J223" i="4"/>
  <c r="J222" i="4"/>
  <c r="J221" i="4"/>
  <c r="J220" i="4"/>
  <c r="J219" i="4"/>
  <c r="J214" i="4"/>
  <c r="J213" i="4"/>
  <c r="J212" i="4"/>
  <c r="J211" i="4"/>
  <c r="J210" i="4"/>
  <c r="J207" i="4"/>
  <c r="J206" i="4"/>
  <c r="J205" i="4"/>
  <c r="J204" i="4"/>
  <c r="J203" i="4"/>
  <c r="J198" i="4"/>
  <c r="J197" i="4" s="1"/>
  <c r="J196" i="4" s="1"/>
  <c r="J195" i="4" s="1"/>
  <c r="J193" i="4"/>
  <c r="J192" i="4"/>
  <c r="J189" i="4"/>
  <c r="J188" i="4"/>
  <c r="J187" i="4"/>
  <c r="J186" i="4"/>
  <c r="J185" i="4"/>
  <c r="J184" i="4"/>
  <c r="J183" i="4"/>
  <c r="J182" i="4"/>
  <c r="J179" i="4"/>
  <c r="J178" i="4"/>
  <c r="J177" i="4"/>
  <c r="J176" i="4"/>
  <c r="J175" i="4"/>
  <c r="J174" i="4"/>
  <c r="J173" i="4"/>
  <c r="J172" i="4"/>
  <c r="J171" i="4"/>
  <c r="J170" i="4"/>
  <c r="J166" i="4"/>
  <c r="J165" i="4" s="1"/>
  <c r="J164" i="4" s="1"/>
  <c r="J162" i="4"/>
  <c r="J161" i="4"/>
  <c r="J160" i="4"/>
  <c r="J159" i="4"/>
  <c r="J158" i="4"/>
  <c r="J157" i="4"/>
  <c r="J156" i="4"/>
  <c r="J155" i="4"/>
  <c r="J154" i="4"/>
  <c r="J153" i="4"/>
  <c r="J152" i="4"/>
  <c r="J151" i="4"/>
  <c r="J150" i="4"/>
  <c r="J149" i="4"/>
  <c r="J148" i="4"/>
  <c r="J147" i="4"/>
  <c r="J146" i="4"/>
  <c r="J145" i="4"/>
  <c r="J144" i="4"/>
  <c r="J143" i="4"/>
  <c r="J142" i="4"/>
  <c r="J141" i="4"/>
  <c r="J140" i="4"/>
  <c r="J139" i="4"/>
  <c r="J136" i="4"/>
  <c r="J135" i="4"/>
  <c r="J134" i="4"/>
  <c r="J133" i="4"/>
  <c r="J132" i="4"/>
  <c r="J131" i="4"/>
  <c r="J130" i="4"/>
  <c r="J129" i="4"/>
  <c r="J128" i="4"/>
  <c r="J123" i="4"/>
  <c r="J120" i="4"/>
  <c r="J119" i="4" s="1"/>
  <c r="J115" i="4"/>
  <c r="J114" i="4"/>
  <c r="J113" i="4"/>
  <c r="J112" i="4"/>
  <c r="J108" i="4"/>
  <c r="J107" i="4"/>
  <c r="J106" i="4"/>
  <c r="J105" i="4"/>
  <c r="J102" i="4"/>
  <c r="J101" i="4"/>
  <c r="J97" i="4"/>
  <c r="J96" i="4"/>
  <c r="J95" i="4"/>
  <c r="J91" i="4"/>
  <c r="J90" i="4"/>
  <c r="J89" i="4"/>
  <c r="J88" i="4"/>
  <c r="J87" i="4"/>
  <c r="J86" i="4"/>
  <c r="J85" i="4"/>
  <c r="J84" i="4"/>
  <c r="J83" i="4"/>
  <c r="J82" i="4"/>
  <c r="J81" i="4"/>
  <c r="J80" i="4"/>
  <c r="J79" i="4"/>
  <c r="J78" i="4"/>
  <c r="J77" i="4"/>
  <c r="J76" i="4"/>
  <c r="J75" i="4"/>
  <c r="J74" i="4"/>
  <c r="J73" i="4"/>
  <c r="J72" i="4"/>
  <c r="J71" i="4"/>
  <c r="J70" i="4"/>
  <c r="J69" i="4"/>
  <c r="J68" i="4"/>
  <c r="J67" i="4"/>
  <c r="J66" i="4"/>
  <c r="J65" i="4"/>
  <c r="J64" i="4"/>
  <c r="J63" i="4"/>
  <c r="J62" i="4"/>
  <c r="J61" i="4"/>
  <c r="J60" i="4"/>
  <c r="J59" i="4"/>
  <c r="J56" i="4"/>
  <c r="J55" i="4"/>
  <c r="J54" i="4"/>
  <c r="J53" i="4"/>
  <c r="J52" i="4"/>
  <c r="J51" i="4"/>
  <c r="J50" i="4"/>
  <c r="J49" i="4"/>
  <c r="J48" i="4"/>
  <c r="J47" i="4"/>
  <c r="J46" i="4"/>
  <c r="J45" i="4"/>
  <c r="J44" i="4"/>
  <c r="J43" i="4"/>
  <c r="J42" i="4"/>
  <c r="J41" i="4"/>
  <c r="J40" i="4"/>
  <c r="J39" i="4"/>
  <c r="J34" i="4"/>
  <c r="J30" i="4"/>
  <c r="J25" i="4"/>
  <c r="J24" i="4"/>
  <c r="J23" i="4"/>
  <c r="J18" i="4"/>
  <c r="J17" i="4"/>
  <c r="J16" i="4"/>
  <c r="J11" i="4"/>
  <c r="J10" i="4"/>
  <c r="J110" i="4"/>
  <c r="J122" i="4"/>
  <c r="I1354" i="4"/>
  <c r="I1353" i="4" s="1"/>
  <c r="I1352" i="4" s="1"/>
  <c r="H1354" i="4"/>
  <c r="H1353" i="4" s="1"/>
  <c r="H1352" i="4" s="1"/>
  <c r="G1354" i="4"/>
  <c r="G1353" i="4" s="1"/>
  <c r="G1352" i="4" s="1"/>
  <c r="I1349" i="4"/>
  <c r="H1349" i="4"/>
  <c r="G1349" i="4"/>
  <c r="I1342" i="4"/>
  <c r="H1342" i="4"/>
  <c r="G1342" i="4"/>
  <c r="I1334" i="4"/>
  <c r="I1333" i="4" s="1"/>
  <c r="I1332" i="4" s="1"/>
  <c r="H1334" i="4"/>
  <c r="G1334" i="4"/>
  <c r="I1329" i="4"/>
  <c r="H1329" i="4"/>
  <c r="G1329" i="4"/>
  <c r="I1291" i="4"/>
  <c r="H1291" i="4"/>
  <c r="G1291" i="4"/>
  <c r="I1279" i="4"/>
  <c r="H1279" i="4"/>
  <c r="G1279" i="4"/>
  <c r="I1273" i="4"/>
  <c r="H1273" i="4"/>
  <c r="G1273" i="4"/>
  <c r="I1211" i="4"/>
  <c r="H1211" i="4"/>
  <c r="G1211" i="4"/>
  <c r="I1170" i="4"/>
  <c r="H1170" i="4"/>
  <c r="G1170" i="4"/>
  <c r="I1164" i="4"/>
  <c r="H1164" i="4"/>
  <c r="G1164" i="4"/>
  <c r="I1159" i="4"/>
  <c r="H1159" i="4"/>
  <c r="G1159" i="4"/>
  <c r="I1152" i="4"/>
  <c r="H1152" i="4"/>
  <c r="G1152" i="4"/>
  <c r="G1151" i="4" s="1"/>
  <c r="I1147" i="4"/>
  <c r="I1146" i="4" s="1"/>
  <c r="H1147" i="4"/>
  <c r="H1146" i="4" s="1"/>
  <c r="G1147" i="4"/>
  <c r="G1146" i="4" s="1"/>
  <c r="I1116" i="4"/>
  <c r="H1116" i="4"/>
  <c r="G1116" i="4"/>
  <c r="I1100" i="4"/>
  <c r="I1099" i="4" s="1"/>
  <c r="H1100" i="4"/>
  <c r="G1100" i="4"/>
  <c r="I1083" i="4"/>
  <c r="I1082" i="4" s="1"/>
  <c r="I1081" i="4" s="1"/>
  <c r="H1083" i="4"/>
  <c r="H1082" i="4" s="1"/>
  <c r="H1081" i="4" s="1"/>
  <c r="G1083" i="4"/>
  <c r="G1082" i="4" s="1"/>
  <c r="G1081" i="4" s="1"/>
  <c r="I839" i="4"/>
  <c r="H839" i="4"/>
  <c r="G839" i="4"/>
  <c r="I787" i="4"/>
  <c r="H787" i="4"/>
  <c r="G787" i="4"/>
  <c r="I689" i="4"/>
  <c r="H689" i="4"/>
  <c r="G689" i="4"/>
  <c r="I684" i="4"/>
  <c r="H684" i="4"/>
  <c r="G684" i="4"/>
  <c r="I667" i="4"/>
  <c r="H667" i="4"/>
  <c r="G667" i="4"/>
  <c r="I663" i="4"/>
  <c r="H663" i="4"/>
  <c r="G663" i="4"/>
  <c r="I658" i="4"/>
  <c r="I652" i="4" s="1"/>
  <c r="H658" i="4"/>
  <c r="H652" i="4" s="1"/>
  <c r="G658" i="4"/>
  <c r="G652" i="4" s="1"/>
  <c r="I647" i="4"/>
  <c r="H647" i="4"/>
  <c r="G647" i="4"/>
  <c r="I433" i="4"/>
  <c r="H433" i="4"/>
  <c r="G433" i="4"/>
  <c r="I375" i="4"/>
  <c r="H375" i="4"/>
  <c r="G375" i="4"/>
  <c r="I358" i="4"/>
  <c r="H358" i="4"/>
  <c r="G358" i="4"/>
  <c r="I352" i="4"/>
  <c r="H352" i="4"/>
  <c r="G352" i="4"/>
  <c r="I323" i="4"/>
  <c r="I322" i="4" s="1"/>
  <c r="I321" i="4" s="1"/>
  <c r="H323" i="4"/>
  <c r="H322" i="4" s="1"/>
  <c r="H321" i="4" s="1"/>
  <c r="G323" i="4"/>
  <c r="G322" i="4" s="1"/>
  <c r="G321" i="4" s="1"/>
  <c r="I306" i="4"/>
  <c r="H306" i="4"/>
  <c r="G306" i="4"/>
  <c r="I303" i="4"/>
  <c r="H303" i="4"/>
  <c r="G303" i="4"/>
  <c r="I299" i="4"/>
  <c r="H299" i="4"/>
  <c r="G299" i="4"/>
  <c r="G298" i="4" s="1"/>
  <c r="I293" i="4"/>
  <c r="H293" i="4"/>
  <c r="G293" i="4"/>
  <c r="I285" i="4"/>
  <c r="H285" i="4"/>
  <c r="G285" i="4"/>
  <c r="I280" i="4"/>
  <c r="H280" i="4"/>
  <c r="G280" i="4"/>
  <c r="I276" i="4"/>
  <c r="H276" i="4"/>
  <c r="G276" i="4"/>
  <c r="I272" i="4"/>
  <c r="H272" i="4"/>
  <c r="G272" i="4"/>
  <c r="I269" i="4"/>
  <c r="H269" i="4"/>
  <c r="G269" i="4"/>
  <c r="I261" i="4"/>
  <c r="H261" i="4"/>
  <c r="G261" i="4"/>
  <c r="I247" i="4"/>
  <c r="H247" i="4"/>
  <c r="G247" i="4"/>
  <c r="I233" i="4"/>
  <c r="H233" i="4"/>
  <c r="G233" i="4"/>
  <c r="I218" i="4"/>
  <c r="I217" i="4" s="1"/>
  <c r="H218" i="4"/>
  <c r="G218" i="4"/>
  <c r="G217" i="4" s="1"/>
  <c r="H217" i="4"/>
  <c r="I209" i="4"/>
  <c r="H209" i="4"/>
  <c r="G209" i="4"/>
  <c r="I202" i="4"/>
  <c r="H202" i="4"/>
  <c r="G202" i="4"/>
  <c r="I197" i="4"/>
  <c r="I196" i="4" s="1"/>
  <c r="I195" i="4" s="1"/>
  <c r="H197" i="4"/>
  <c r="G197" i="4"/>
  <c r="H196" i="4"/>
  <c r="H195" i="4" s="1"/>
  <c r="G196" i="4"/>
  <c r="G195" i="4" s="1"/>
  <c r="I191" i="4"/>
  <c r="H191" i="4"/>
  <c r="G191" i="4"/>
  <c r="I181" i="4"/>
  <c r="H181" i="4"/>
  <c r="G181" i="4"/>
  <c r="I169" i="4"/>
  <c r="H169" i="4"/>
  <c r="G169" i="4"/>
  <c r="I165" i="4"/>
  <c r="I164" i="4" s="1"/>
  <c r="H165" i="4"/>
  <c r="H164" i="4" s="1"/>
  <c r="G165" i="4"/>
  <c r="G164" i="4" s="1"/>
  <c r="I138" i="4"/>
  <c r="H138" i="4"/>
  <c r="G138" i="4"/>
  <c r="I127" i="4"/>
  <c r="H127" i="4"/>
  <c r="G127" i="4"/>
  <c r="I122" i="4"/>
  <c r="H122" i="4"/>
  <c r="G122" i="4"/>
  <c r="I119" i="4"/>
  <c r="H119" i="4"/>
  <c r="H118" i="4" s="1"/>
  <c r="H117" i="4" s="1"/>
  <c r="G119" i="4"/>
  <c r="I111" i="4"/>
  <c r="H111" i="4"/>
  <c r="G111" i="4"/>
  <c r="I110" i="4"/>
  <c r="H110" i="4"/>
  <c r="G110" i="4"/>
  <c r="I104" i="4"/>
  <c r="H104" i="4"/>
  <c r="G104" i="4"/>
  <c r="I100" i="4"/>
  <c r="H100" i="4"/>
  <c r="G100" i="4"/>
  <c r="I94" i="4"/>
  <c r="H94" i="4"/>
  <c r="H93" i="4" s="1"/>
  <c r="G94" i="4"/>
  <c r="G93" i="4" s="1"/>
  <c r="I93" i="4"/>
  <c r="I58" i="4"/>
  <c r="H58" i="4"/>
  <c r="G58" i="4"/>
  <c r="I38" i="4"/>
  <c r="H38" i="4"/>
  <c r="H37" i="4" s="1"/>
  <c r="G38" i="4"/>
  <c r="G37" i="4" s="1"/>
  <c r="I33" i="4"/>
  <c r="I32" i="4" s="1"/>
  <c r="H33" i="4"/>
  <c r="H32" i="4" s="1"/>
  <c r="G33" i="4"/>
  <c r="G32" i="4"/>
  <c r="I29" i="4"/>
  <c r="I28" i="4" s="1"/>
  <c r="H29" i="4"/>
  <c r="H28" i="4" s="1"/>
  <c r="G29" i="4"/>
  <c r="G28" i="4" s="1"/>
  <c r="G27" i="4" s="1"/>
  <c r="I22" i="4"/>
  <c r="I21" i="4" s="1"/>
  <c r="I20" i="4" s="1"/>
  <c r="H22" i="4"/>
  <c r="H21" i="4" s="1"/>
  <c r="H20" i="4" s="1"/>
  <c r="G22" i="4"/>
  <c r="G21" i="4" s="1"/>
  <c r="G20" i="4" s="1"/>
  <c r="I15" i="4"/>
  <c r="I14" i="4" s="1"/>
  <c r="I13" i="4" s="1"/>
  <c r="H15" i="4"/>
  <c r="H14" i="4" s="1"/>
  <c r="H13" i="4" s="1"/>
  <c r="G15" i="4"/>
  <c r="G14" i="4" s="1"/>
  <c r="G13" i="4" s="1"/>
  <c r="I9" i="4"/>
  <c r="I8" i="4" s="1"/>
  <c r="I7" i="4" s="1"/>
  <c r="H9" i="4"/>
  <c r="H8" i="4" s="1"/>
  <c r="H7" i="4" s="1"/>
  <c r="G9" i="4"/>
  <c r="G8" i="4"/>
  <c r="G7" i="4" s="1"/>
  <c r="E244" i="5"/>
  <c r="E239" i="5"/>
  <c r="E238" i="5" s="1"/>
  <c r="E233" i="5"/>
  <c r="E232" i="5" s="1"/>
  <c r="E227" i="5"/>
  <c r="E226" i="5" s="1"/>
  <c r="E225" i="5" s="1"/>
  <c r="E214" i="5"/>
  <c r="E213" i="5" s="1"/>
  <c r="E212" i="5" s="1"/>
  <c r="E207" i="5"/>
  <c r="E204" i="5"/>
  <c r="E197" i="5"/>
  <c r="E192" i="5"/>
  <c r="E191" i="5" s="1"/>
  <c r="E188" i="5"/>
  <c r="E187" i="5" s="1"/>
  <c r="E179" i="5"/>
  <c r="E178" i="5" s="1"/>
  <c r="E175" i="5"/>
  <c r="E168" i="5"/>
  <c r="E164" i="5"/>
  <c r="E163" i="5" s="1"/>
  <c r="E158" i="5"/>
  <c r="E108" i="5"/>
  <c r="E102" i="5"/>
  <c r="E101" i="5" s="1"/>
  <c r="E96" i="5"/>
  <c r="E95" i="5" s="1"/>
  <c r="E94" i="5" s="1"/>
  <c r="E88" i="5"/>
  <c r="E87" i="5" s="1"/>
  <c r="E82" i="5"/>
  <c r="E79" i="5"/>
  <c r="E78" i="5" s="1"/>
  <c r="E77" i="5" s="1"/>
  <c r="E72" i="5"/>
  <c r="E66" i="5"/>
  <c r="E61" i="5"/>
  <c r="E55" i="5"/>
  <c r="E54" i="5" s="1"/>
  <c r="E39" i="5"/>
  <c r="E38" i="5" s="1"/>
  <c r="E37" i="5" s="1"/>
  <c r="E33" i="5"/>
  <c r="E32" i="5" s="1"/>
  <c r="E25" i="5"/>
  <c r="E24" i="5" s="1"/>
  <c r="E23" i="5" s="1"/>
  <c r="E15" i="5"/>
  <c r="E14" i="5" s="1"/>
  <c r="E13" i="5" s="1"/>
  <c r="E10" i="5"/>
  <c r="E9" i="5" s="1"/>
  <c r="E8" i="5" s="1"/>
  <c r="F1354" i="4"/>
  <c r="F1353" i="4" s="1"/>
  <c r="F1352" i="4" s="1"/>
  <c r="E1354" i="4"/>
  <c r="E1353" i="4" s="1"/>
  <c r="E1352" i="4" s="1"/>
  <c r="F1349" i="4"/>
  <c r="E1349" i="4"/>
  <c r="F1342" i="4"/>
  <c r="E1342" i="4"/>
  <c r="F1334" i="4"/>
  <c r="E1334" i="4"/>
  <c r="J1329" i="4"/>
  <c r="F1329" i="4"/>
  <c r="E1329" i="4"/>
  <c r="F1291" i="4"/>
  <c r="E1291" i="4"/>
  <c r="F1279" i="4"/>
  <c r="E1279" i="4"/>
  <c r="F1273" i="4"/>
  <c r="E1273" i="4"/>
  <c r="F1211" i="4"/>
  <c r="E1211" i="4"/>
  <c r="F1170" i="4"/>
  <c r="E1170" i="4"/>
  <c r="F1164" i="4"/>
  <c r="E1164" i="4"/>
  <c r="F1159" i="4"/>
  <c r="E1159" i="4"/>
  <c r="F1152" i="4"/>
  <c r="E1152" i="4"/>
  <c r="F1147" i="4"/>
  <c r="F1146" i="4" s="1"/>
  <c r="E1147" i="4"/>
  <c r="E1146" i="4" s="1"/>
  <c r="F1116" i="4"/>
  <c r="E1116" i="4"/>
  <c r="F1100" i="4"/>
  <c r="E1100" i="4"/>
  <c r="F1083" i="4"/>
  <c r="F1082" i="4" s="1"/>
  <c r="F1081" i="4" s="1"/>
  <c r="E1083" i="4"/>
  <c r="E1082" i="4" s="1"/>
  <c r="E1081" i="4" s="1"/>
  <c r="F839" i="4"/>
  <c r="E839" i="4"/>
  <c r="F787" i="4"/>
  <c r="E787" i="4"/>
  <c r="F689" i="4"/>
  <c r="E689" i="4"/>
  <c r="F684" i="4"/>
  <c r="E684" i="4"/>
  <c r="F667" i="4"/>
  <c r="E667" i="4"/>
  <c r="F663" i="4"/>
  <c r="E663" i="4"/>
  <c r="F658" i="4"/>
  <c r="F652" i="4" s="1"/>
  <c r="E658" i="4"/>
  <c r="E653" i="4"/>
  <c r="F647" i="4"/>
  <c r="E647" i="4"/>
  <c r="F433" i="4"/>
  <c r="E433" i="4"/>
  <c r="F375" i="4"/>
  <c r="E375" i="4"/>
  <c r="F358" i="4"/>
  <c r="E358" i="4"/>
  <c r="F352" i="4"/>
  <c r="E352" i="4"/>
  <c r="F323" i="4"/>
  <c r="F322" i="4" s="1"/>
  <c r="F321" i="4" s="1"/>
  <c r="E323" i="4"/>
  <c r="E322" i="4" s="1"/>
  <c r="E321" i="4" s="1"/>
  <c r="F306" i="4"/>
  <c r="E306" i="4"/>
  <c r="J303" i="4"/>
  <c r="F303" i="4"/>
  <c r="E303" i="4"/>
  <c r="F299" i="4"/>
  <c r="E299" i="4"/>
  <c r="F293" i="4"/>
  <c r="E293" i="4"/>
  <c r="F285" i="4"/>
  <c r="E285" i="4"/>
  <c r="F280" i="4"/>
  <c r="E280" i="4"/>
  <c r="F276" i="4"/>
  <c r="E276" i="4"/>
  <c r="F272" i="4"/>
  <c r="E272" i="4"/>
  <c r="F269" i="4"/>
  <c r="E269" i="4"/>
  <c r="F261" i="4"/>
  <c r="E261" i="4"/>
  <c r="F247" i="4"/>
  <c r="E247" i="4"/>
  <c r="F233" i="4"/>
  <c r="E233" i="4"/>
  <c r="F218" i="4"/>
  <c r="F217" i="4" s="1"/>
  <c r="E218" i="4"/>
  <c r="E217" i="4" s="1"/>
  <c r="F209" i="4"/>
  <c r="E209" i="4"/>
  <c r="F202" i="4"/>
  <c r="E202" i="4"/>
  <c r="F197" i="4"/>
  <c r="F196" i="4" s="1"/>
  <c r="F195" i="4" s="1"/>
  <c r="E197" i="4"/>
  <c r="E196" i="4" s="1"/>
  <c r="E195" i="4" s="1"/>
  <c r="F191" i="4"/>
  <c r="E191" i="4"/>
  <c r="F181" i="4"/>
  <c r="E181" i="4"/>
  <c r="F169" i="4"/>
  <c r="E169" i="4"/>
  <c r="F165" i="4"/>
  <c r="F164" i="4" s="1"/>
  <c r="E165" i="4"/>
  <c r="E164" i="4" s="1"/>
  <c r="F138" i="4"/>
  <c r="E138" i="4"/>
  <c r="F127" i="4"/>
  <c r="E127" i="4"/>
  <c r="F122" i="4"/>
  <c r="E122" i="4"/>
  <c r="F119" i="4"/>
  <c r="E119" i="4"/>
  <c r="F111" i="4"/>
  <c r="E111" i="4"/>
  <c r="F110" i="4"/>
  <c r="E110" i="4"/>
  <c r="F104" i="4"/>
  <c r="E104" i="4"/>
  <c r="F100" i="4"/>
  <c r="E100" i="4"/>
  <c r="F94" i="4"/>
  <c r="F93" i="4" s="1"/>
  <c r="E94" i="4"/>
  <c r="E93" i="4" s="1"/>
  <c r="F58" i="4"/>
  <c r="E58" i="4"/>
  <c r="F38" i="4"/>
  <c r="E38" i="4"/>
  <c r="J33" i="4"/>
  <c r="J32" i="4" s="1"/>
  <c r="F33" i="4"/>
  <c r="F32" i="4" s="1"/>
  <c r="E33" i="4"/>
  <c r="E32" i="4" s="1"/>
  <c r="F29" i="4"/>
  <c r="F28" i="4" s="1"/>
  <c r="E29" i="4"/>
  <c r="E28" i="4" s="1"/>
  <c r="F22" i="4"/>
  <c r="F21" i="4" s="1"/>
  <c r="F20" i="4" s="1"/>
  <c r="E22" i="4"/>
  <c r="E21" i="4" s="1"/>
  <c r="E20" i="4" s="1"/>
  <c r="F15" i="4"/>
  <c r="F14" i="4" s="1"/>
  <c r="F13" i="4" s="1"/>
  <c r="E15" i="4"/>
  <c r="E14" i="4" s="1"/>
  <c r="E13" i="4" s="1"/>
  <c r="F9" i="4"/>
  <c r="F8" i="4" s="1"/>
  <c r="F7" i="4" s="1"/>
  <c r="E9" i="4"/>
  <c r="E8" i="4" s="1"/>
  <c r="E7" i="4" s="1"/>
  <c r="I374" i="4" l="1"/>
  <c r="J653" i="4"/>
  <c r="E65" i="5"/>
  <c r="E64" i="5" s="1"/>
  <c r="E107" i="5"/>
  <c r="E100" i="5" s="1"/>
  <c r="E167" i="5"/>
  <c r="E162" i="5" s="1"/>
  <c r="E186" i="5"/>
  <c r="E86" i="5"/>
  <c r="E196" i="5"/>
  <c r="E195" i="5" s="1"/>
  <c r="E237" i="5"/>
  <c r="E231" i="5"/>
  <c r="H1099" i="4"/>
  <c r="I1169" i="4"/>
  <c r="I1168" i="4" s="1"/>
  <c r="G118" i="4"/>
  <c r="G117" i="4" s="1"/>
  <c r="I201" i="4"/>
  <c r="I200" i="4" s="1"/>
  <c r="G662" i="4"/>
  <c r="G168" i="4"/>
  <c r="G297" i="4"/>
  <c r="G351" i="4"/>
  <c r="H662" i="4"/>
  <c r="H651" i="4" s="1"/>
  <c r="I1151" i="4"/>
  <c r="I1098" i="4" s="1"/>
  <c r="I99" i="4"/>
  <c r="G126" i="4"/>
  <c r="G268" i="4"/>
  <c r="G267" i="4" s="1"/>
  <c r="H298" i="4"/>
  <c r="H297" i="4" s="1"/>
  <c r="H351" i="4"/>
  <c r="H126" i="4"/>
  <c r="H99" i="4"/>
  <c r="H36" i="4" s="1"/>
  <c r="G374" i="4"/>
  <c r="G99" i="4"/>
  <c r="G36" i="4" s="1"/>
  <c r="I662" i="4"/>
  <c r="H268" i="4"/>
  <c r="H267" i="4" s="1"/>
  <c r="I351" i="4"/>
  <c r="G1333" i="4"/>
  <c r="G1332" i="4" s="1"/>
  <c r="I37" i="4"/>
  <c r="H1333" i="4"/>
  <c r="H1332" i="4" s="1"/>
  <c r="I126" i="4"/>
  <c r="I298" i="4"/>
  <c r="I297" i="4" s="1"/>
  <c r="H1151" i="4"/>
  <c r="H1098" i="4" s="1"/>
  <c r="I268" i="4"/>
  <c r="I267" i="4" s="1"/>
  <c r="I232" i="4"/>
  <c r="I216" i="4" s="1"/>
  <c r="H1278" i="4"/>
  <c r="H1277" i="4" s="1"/>
  <c r="G232" i="4"/>
  <c r="G216" i="4" s="1"/>
  <c r="H374" i="4"/>
  <c r="H350" i="4" s="1"/>
  <c r="I1278" i="4"/>
  <c r="I1277" i="4" s="1"/>
  <c r="I651" i="4"/>
  <c r="H27" i="4"/>
  <c r="H232" i="4"/>
  <c r="H216" i="4" s="1"/>
  <c r="G1099" i="4"/>
  <c r="G1098" i="4" s="1"/>
  <c r="G1278" i="4"/>
  <c r="G1277" i="4" s="1"/>
  <c r="G201" i="4"/>
  <c r="G200" i="4" s="1"/>
  <c r="G688" i="4"/>
  <c r="G687" i="4" s="1"/>
  <c r="H688" i="4"/>
  <c r="H687" i="4" s="1"/>
  <c r="I118" i="4"/>
  <c r="I117" i="4" s="1"/>
  <c r="I688" i="4"/>
  <c r="I687" i="4" s="1"/>
  <c r="H168" i="4"/>
  <c r="H125" i="4" s="1"/>
  <c r="G1169" i="4"/>
  <c r="G1168" i="4" s="1"/>
  <c r="I168" i="4"/>
  <c r="H201" i="4"/>
  <c r="H200" i="4" s="1"/>
  <c r="G651" i="4"/>
  <c r="H1169" i="4"/>
  <c r="H1168" i="4" s="1"/>
  <c r="I27" i="4"/>
  <c r="J1349" i="4"/>
  <c r="J276" i="4"/>
  <c r="J299" i="4"/>
  <c r="J298" i="4" s="1"/>
  <c r="E1333" i="4"/>
  <c r="E1332" i="4" s="1"/>
  <c r="J191" i="4"/>
  <c r="J272" i="4"/>
  <c r="F118" i="4"/>
  <c r="F117" i="4" s="1"/>
  <c r="E1099" i="4"/>
  <c r="F688" i="4"/>
  <c r="F687" i="4" s="1"/>
  <c r="F232" i="4"/>
  <c r="F216" i="4" s="1"/>
  <c r="F1099" i="4"/>
  <c r="F1333" i="4"/>
  <c r="F1332" i="4" s="1"/>
  <c r="J261" i="4"/>
  <c r="F37" i="4"/>
  <c r="J689" i="4"/>
  <c r="F27" i="4"/>
  <c r="E351" i="4"/>
  <c r="E374" i="4"/>
  <c r="F374" i="4"/>
  <c r="F662" i="4"/>
  <c r="F651" i="4" s="1"/>
  <c r="J1147" i="4"/>
  <c r="J1146" i="4" s="1"/>
  <c r="J100" i="4"/>
  <c r="E118" i="4"/>
  <c r="E117" i="4" s="1"/>
  <c r="F168" i="4"/>
  <c r="F298" i="4"/>
  <c r="F297" i="4" s="1"/>
  <c r="J647" i="4"/>
  <c r="E232" i="4"/>
  <c r="E216" i="4" s="1"/>
  <c r="E168" i="4"/>
  <c r="J293" i="4"/>
  <c r="J280" i="4"/>
  <c r="J358" i="4"/>
  <c r="J209" i="4"/>
  <c r="J104" i="4"/>
  <c r="F201" i="4"/>
  <c r="F200" i="4" s="1"/>
  <c r="J658" i="4"/>
  <c r="J652" i="4" s="1"/>
  <c r="J1273" i="4"/>
  <c r="J1354" i="4"/>
  <c r="J1353" i="4" s="1"/>
  <c r="J1352" i="4" s="1"/>
  <c r="J202" i="4"/>
  <c r="J433" i="4"/>
  <c r="E662" i="4"/>
  <c r="E37" i="4"/>
  <c r="J38" i="4"/>
  <c r="E688" i="4"/>
  <c r="E687" i="4" s="1"/>
  <c r="J29" i="4"/>
  <c r="J28" i="4" s="1"/>
  <c r="J27" i="4" s="1"/>
  <c r="J127" i="4"/>
  <c r="F351" i="4"/>
  <c r="J663" i="4"/>
  <c r="J839" i="4"/>
  <c r="E1151" i="4"/>
  <c r="J94" i="4"/>
  <c r="J93" i="4" s="1"/>
  <c r="E298" i="4"/>
  <c r="E297" i="4" s="1"/>
  <c r="J787" i="4"/>
  <c r="F1151" i="4"/>
  <c r="J111" i="4"/>
  <c r="J1334" i="4"/>
  <c r="J375" i="4"/>
  <c r="J9" i="4"/>
  <c r="J8" i="4" s="1"/>
  <c r="J7" i="4" s="1"/>
  <c r="J138" i="4"/>
  <c r="J285" i="4"/>
  <c r="J1159" i="4"/>
  <c r="E1169" i="4"/>
  <c r="E1168" i="4" s="1"/>
  <c r="F268" i="4"/>
  <c r="F267" i="4" s="1"/>
  <c r="J1100" i="4"/>
  <c r="J1116" i="4"/>
  <c r="F1169" i="4"/>
  <c r="F1168" i="4" s="1"/>
  <c r="J1291" i="4"/>
  <c r="J306" i="4"/>
  <c r="E126" i="4"/>
  <c r="J323" i="4"/>
  <c r="J322" i="4" s="1"/>
  <c r="J321" i="4" s="1"/>
  <c r="J1211" i="4"/>
  <c r="J22" i="4"/>
  <c r="J21" i="4" s="1"/>
  <c r="J20" i="4" s="1"/>
  <c r="J58" i="4"/>
  <c r="E99" i="4"/>
  <c r="F126" i="4"/>
  <c r="J247" i="4"/>
  <c r="E268" i="4"/>
  <c r="E267" i="4" s="1"/>
  <c r="E652" i="4"/>
  <c r="E1278" i="4"/>
  <c r="E1277" i="4" s="1"/>
  <c r="J1170" i="4"/>
  <c r="F99" i="4"/>
  <c r="J118" i="4"/>
  <c r="J117" i="4" s="1"/>
  <c r="E201" i="4"/>
  <c r="E200" i="4" s="1"/>
  <c r="J233" i="4"/>
  <c r="J15" i="4"/>
  <c r="J14" i="4" s="1"/>
  <c r="J13" i="4" s="1"/>
  <c r="J181" i="4"/>
  <c r="J218" i="4"/>
  <c r="J217" i="4" s="1"/>
  <c r="J1083" i="4"/>
  <c r="J1082" i="4" s="1"/>
  <c r="J1081" i="4" s="1"/>
  <c r="J169" i="4"/>
  <c r="J352" i="4"/>
  <c r="J667" i="4"/>
  <c r="J1279" i="4"/>
  <c r="F1278" i="4"/>
  <c r="F1277" i="4" s="1"/>
  <c r="J1152" i="4"/>
  <c r="J1342" i="4"/>
  <c r="E27" i="4"/>
  <c r="G125" i="4" l="1"/>
  <c r="I350" i="4"/>
  <c r="I125" i="4"/>
  <c r="G350" i="4"/>
  <c r="I36" i="4"/>
  <c r="E651" i="4"/>
  <c r="J351" i="4"/>
  <c r="J268" i="4"/>
  <c r="J267" i="4" s="1"/>
  <c r="E1098" i="4"/>
  <c r="F1098" i="4"/>
  <c r="J374" i="4"/>
  <c r="J168" i="4"/>
  <c r="J126" i="4"/>
  <c r="E36" i="4"/>
  <c r="J201" i="4"/>
  <c r="J200" i="4" s="1"/>
  <c r="J99" i="4"/>
  <c r="F350" i="4"/>
  <c r="E350" i="4"/>
  <c r="E125" i="4"/>
  <c r="J688" i="4"/>
  <c r="J687" i="4" s="1"/>
  <c r="J37" i="4"/>
  <c r="J1333" i="4"/>
  <c r="J1332" i="4" s="1"/>
  <c r="J1278" i="4"/>
  <c r="J1277" i="4" s="1"/>
  <c r="F125" i="4"/>
  <c r="J232" i="4"/>
  <c r="J216" i="4" s="1"/>
  <c r="J297" i="4"/>
  <c r="J1151" i="4"/>
  <c r="F36" i="4"/>
  <c r="J1169" i="4"/>
  <c r="J1168" i="4" s="1"/>
  <c r="J1099" i="4"/>
  <c r="J662" i="4"/>
  <c r="J651" i="4" s="1"/>
  <c r="J125" i="4" l="1"/>
  <c r="J36" i="4"/>
  <c r="J350" i="4"/>
  <c r="J1098" i="4"/>
</calcChain>
</file>

<file path=xl/sharedStrings.xml><?xml version="1.0" encoding="utf-8"?>
<sst xmlns="http://schemas.openxmlformats.org/spreadsheetml/2006/main" count="1971" uniqueCount="756">
  <si>
    <t>งบดำเนินงาน</t>
  </si>
  <si>
    <t>งบลงทุน</t>
  </si>
  <si>
    <t>งบเงินอุดหนุน</t>
  </si>
  <si>
    <t>งบรายจ่ายอื่น</t>
  </si>
  <si>
    <t>กรณีมีหนี้ผูกพัน</t>
  </si>
  <si>
    <t>หน่วยงาน สำนักงานคณะกรรมการการอาชีวศึกษา</t>
  </si>
  <si>
    <t>รายละเอียดรายการ</t>
  </si>
  <si>
    <t>หน่วยงาน</t>
  </si>
  <si>
    <t>เลขที่ PO/สำรองเงิน</t>
  </si>
  <si>
    <t>เงินกัน/ขยาย</t>
  </si>
  <si>
    <t>รวมทั้งสิ้น</t>
  </si>
  <si>
    <t>โครงการ : พัฒนาตามศักยภาพของพื้นที่ (042061)</t>
  </si>
  <si>
    <t>ค่าวัสดุ</t>
  </si>
  <si>
    <t>โครงการ : รณรงค์ป้องกันและแก้ไขปัญหายาเสพติด (060013)</t>
  </si>
  <si>
    <t>โครงการ : ยกระดับผลิตภาพและพัฒนากำลังคนเพื่อสร้างความสามารถในการแข่งขันภาคอุตสาหกรรม (160053)</t>
  </si>
  <si>
    <t>โครงการ : ผลิตและพัฒนากำลังคนสนับสนุนเขตพัฒนาพิเศษภาคตะวันออก (260039)</t>
  </si>
  <si>
    <t>ค่าครุภัณฑ์</t>
  </si>
  <si>
    <t>ค่าสิ่งก่อสร้าง</t>
  </si>
  <si>
    <t>โครงการ : ขยายโอกาสทางการอาชีวศึกษาและวิชาชีพ (330015) (332015)</t>
  </si>
  <si>
    <t>โครงการ : พัฒนาและยกระดับขีดความสามารถการจัดการอาชีวศึกษาให้ได้มาตรฐานสากล (330017)</t>
  </si>
  <si>
    <t>โครงการ : ยกระดับการผลิตและพัฒนากำลังคนสมรรถนะสูง (330021) (332021)</t>
  </si>
  <si>
    <t>โครงการ : พัฒนาศักยภาพครูอาชีวศึกษาให้มีสมรรถนะของครูยุคใหม่และครูในศตวรรษที่ 21 (330028)</t>
  </si>
  <si>
    <t>โครงการ : ส่งเสริมและพัฒนาผู้เรียนอาชีวศึกษาให้มีคุณลักษณะและทักษะที่จำเป็นในศตวรรณที่ 21 (330038)</t>
  </si>
  <si>
    <t>โครงการ : ยกระดับประสิทธิภาพการบริหารและพัฒนาการจัดการอาชีวศึกษา (330058)</t>
  </si>
  <si>
    <t>โครงการ : อาชีวะ สร้างช่างฝีมือ ตามแนวทางโรงเรียนพระดาบส (330059)</t>
  </si>
  <si>
    <t>โครงการ : ขยายและยกระดับการจัดการอาชีวศึกษาระบบทวิภาคี (330065)</t>
  </si>
  <si>
    <t>โครงการ : พัฒนาและเสริมสร้างศักยภาพทรัพยากรมนุษย์ (330066) (331066) (332066)</t>
  </si>
  <si>
    <t>โครงการ : ยกระดับคุณภาพการจัดการอาชีวศึกษา (330063) (331063) (332063)</t>
  </si>
  <si>
    <t>โครงการ : ส่งเสริมการเรียนรู้อาชีวศึกษาทุกที่ทุกเวลา (331067)</t>
  </si>
  <si>
    <t>โครงการ : สนับสนุนค่าใช้จ่ายในการจัดการศึกษาตั้งแต่ระดับอนุบาลจนจบการศึกษาขั้นพื้นฐาน (450011)</t>
  </si>
  <si>
    <t>โครงการ : สนับสนุนค่าอุปกรณ์การเรียนของนักเรียนสายอาชีพอาชีวศึกษา (450062)</t>
  </si>
  <si>
    <t>ผลผลิต : ผู้สำเร็จการศึกษาระดับประกาศนียบัตรวิชาชีพ (370001) (371001) (372001)</t>
  </si>
  <si>
    <t>ผลผลิต : ผู้สำเร็จการศึกษาระดับประกาศนียบัตรวิชาชีพชั้นสูง (370003) (371003) (372003)</t>
  </si>
  <si>
    <t>ผลผลิต : ผู้รับบริการการฝึกอบรมและพัฒนาวิชาชีพระยะสั้น (370002) (372002)</t>
  </si>
  <si>
    <t>ผลผลิต : ผู้สำเร็จการศึกษาระดับปริญญาตรีสายเทคโนโลยีและสายปฏิบัติการ (370005) (372005)</t>
  </si>
  <si>
    <t>ผลผลิต : ผลผลิตอาชีวศึกษาเอกชนได้รับการอุดหนุน (370006)</t>
  </si>
  <si>
    <t>เงินอุดหนุนพัฒนาคุณภาพการอาชีวศึกษาเอกชน</t>
  </si>
  <si>
    <t>สอ.</t>
  </si>
  <si>
    <t>ศน.</t>
  </si>
  <si>
    <t>ค่าใช้จ่ายโครงการอาชีวะต้านยาเสพติด</t>
  </si>
  <si>
    <t>CX00010423</t>
  </si>
  <si>
    <t>ค่าใช้จ่ายโครงการผลิตและพัฒนากำลังคนสนับสนุนเขตพัฒนาพิเศษภาคตะวันออก</t>
  </si>
  <si>
    <t>ชุดปฏิบัติการงานบริการและเครื่องดื่ม</t>
  </si>
  <si>
    <t>วอศ.ฉะเชิงเทรา</t>
  </si>
  <si>
    <t>ชุดปฏิบัติการประกอบอาหารนานาชาติด้วยระบบอินเตอร์แอคทีฟ New Meta</t>
  </si>
  <si>
    <t>ชุดปฏิบัติการเครื่องช่วยฝึกเสมือนจริง Simulation อากาศยานไร้คนขับ UAV</t>
  </si>
  <si>
    <t>ชุดปฏิบัติการเรียนรู้พื้นฐานยานยนต์ไฟฟ้าพร้อมอุปกรณ์</t>
  </si>
  <si>
    <t>CX00009781</t>
  </si>
  <si>
    <t>CX00009636</t>
  </si>
  <si>
    <t>CX00009568</t>
  </si>
  <si>
    <t>CX00009571</t>
  </si>
  <si>
    <t>CX00009554</t>
  </si>
  <si>
    <t>CX00009550</t>
  </si>
  <si>
    <t>ชุดปฏิบัติการจัดการเรียนการสอนอัจฉริยะสำหรับผู้เรียนพิการ</t>
  </si>
  <si>
    <t>อาคารหอพักพร้อมครุภัณฑ์</t>
  </si>
  <si>
    <t>วท.บางแสน</t>
  </si>
  <si>
    <t>วช.สุรินทร์</t>
  </si>
  <si>
    <t>วช.อุดรธานี</t>
  </si>
  <si>
    <t>CX00009614</t>
  </si>
  <si>
    <t>CX00009828</t>
  </si>
  <si>
    <t>เงินอุดหนุนนักเรียนอาชีวศึกษาเพื่อการพัฒนาชนบท</t>
  </si>
  <si>
    <t>เงินอุดหนุนค่าใช้จ่ายรายหัวสำหรับผู้เรียนพิการอาชีวศึกษา</t>
  </si>
  <si>
    <t>ค่าใช้จ่ายโครงการขับเคลื่อนการจัดการศึกษาพิเศษอาชีวศึกษา</t>
  </si>
  <si>
    <t>ค่าใช้สอย</t>
  </si>
  <si>
    <t>CX00010109</t>
  </si>
  <si>
    <t>CX00010131</t>
  </si>
  <si>
    <t>CX00010140</t>
  </si>
  <si>
    <t>CX00010657</t>
  </si>
  <si>
    <t>CX00010661</t>
  </si>
  <si>
    <t>ชุดปฏิบัติการตลาด Self-Operting พร้อมจอภาพ interactive 8K</t>
  </si>
  <si>
    <t>วพ.ธนบุรี</t>
  </si>
  <si>
    <t>ชุดปฏิบัติการเขียนแบบด้วยคอมพิวเตอร์</t>
  </si>
  <si>
    <t>วท.ดอนเมือง</t>
  </si>
  <si>
    <t>ชุดปฏิบัติการระบบปรับอากาศรถไฟ</t>
  </si>
  <si>
    <t>วท.พระนครศรีอยุธยา</t>
  </si>
  <si>
    <t>ชุดฝึกปฏิบัติการงานซ่อมสีรถยนต์อัจฉริยะ</t>
  </si>
  <si>
    <t>วท.โคกสำโรง</t>
  </si>
  <si>
    <t>ชุดฝึกเรียนรู้โครงสร้างภายในเครื่องยนต์อากาศยาน แบบ Turbofan JT8D (Cutaway Turbo Fan Engine Trainer)</t>
  </si>
  <si>
    <t>ชุดปฏิบัติการคอมพิวเตอร์โปรแกรมเมอร์ ด้วยระบบปฏิบัติการ MacOS หรือ Windows</t>
  </si>
  <si>
    <t>ชุดฝึกยานยนต์ปลั๊กอินไฮบริดพร้อมชุดจำลองอาการเสีย (Gasoline-Electricity Hybrid Power System)</t>
  </si>
  <si>
    <t>ชุดฝึกโมดูลการเรียนรู้ยานยนต์ไฟฟ้า</t>
  </si>
  <si>
    <t>วท.ชลบุรี</t>
  </si>
  <si>
    <t>ชุดปฏิบัติการธุรกิจท่องเที่ยว</t>
  </si>
  <si>
    <t>วท.ตราด</t>
  </si>
  <si>
    <t>ชุดปฏิบัติการเพื่อการเรียนรู้ Studio Streaming System</t>
  </si>
  <si>
    <t>วอศ.เชียงราย</t>
  </si>
  <si>
    <t>ชุดปฏิบัติการเรียนรู้และถ่ายทอดเทคโนโลยียานยนต์ไฟฟ้าชั้นสูง</t>
  </si>
  <si>
    <t>อาคารศูนย์บ่มเพาะผู้ประกอบการอาชีวศึกษา</t>
  </si>
  <si>
    <t>วท.แม่สอด</t>
  </si>
  <si>
    <t>อาคารหลังคาคลุมอเนกประสงค์ขนาด 30 เมตร X 40 เมตร</t>
  </si>
  <si>
    <t>ปรับปรุงกันสาดอาคารเรียน แผนกวิชาช่างอากาศยาน</t>
  </si>
  <si>
    <t xml:space="preserve">ปรับปรุงอาคาร 12 </t>
  </si>
  <si>
    <t>วท.พิจิตร</t>
  </si>
  <si>
    <t>วท.พิษณุโลก</t>
  </si>
  <si>
    <t>ปรับปรุงอาคาร 5 แผนกสถาปัตยกรรม</t>
  </si>
  <si>
    <t>ห้องน้ำห้องส้วมชาย-หญิง</t>
  </si>
  <si>
    <t>วทอ.ชั้นสูงขอนแก่น</t>
  </si>
  <si>
    <t>วก.บ้านไผ่</t>
  </si>
  <si>
    <t>อาคารเรียนและปฏิบัติการ 2 ชั้น 8 ห้องปฏิบัติการ</t>
  </si>
  <si>
    <t>วท.เลิงนกทา</t>
  </si>
  <si>
    <t>วท.พังงา</t>
  </si>
  <si>
    <t>ปรับปรุงอาคารโรงฝึกงาน</t>
  </si>
  <si>
    <t>CX00009604</t>
  </si>
  <si>
    <t>CX00009605</t>
  </si>
  <si>
    <t>CX00009893</t>
  </si>
  <si>
    <t>CX00009660</t>
  </si>
  <si>
    <t>CX00009575</t>
  </si>
  <si>
    <t>CX00009576</t>
  </si>
  <si>
    <t>CX00009577</t>
  </si>
  <si>
    <t>CX00009578</t>
  </si>
  <si>
    <t>CX00009551</t>
  </si>
  <si>
    <t>CX00009992</t>
  </si>
  <si>
    <t>CX00009583</t>
  </si>
  <si>
    <t>CX00009584</t>
  </si>
  <si>
    <t>CX00009857</t>
  </si>
  <si>
    <t>เงินอุดหนุนค่าใช้จ่ายในการจัดการศึกษาวิทยาลัยเทคโนโลยีฐานวิทยาศาสตร์</t>
  </si>
  <si>
    <t>ค่าใช้จ่ายโครงการส่งเสริม Soft Power อาชีวศึกษา</t>
  </si>
  <si>
    <t>CX00010486</t>
  </si>
  <si>
    <t>CX00010501</t>
  </si>
  <si>
    <t>CX00010674</t>
  </si>
  <si>
    <t>CX00010691</t>
  </si>
  <si>
    <t>CX00010680</t>
  </si>
  <si>
    <t>CX00010749</t>
  </si>
  <si>
    <t>โครงการ : พัฒนาการอาชีวศึกษาในจังหวัดชายแดนภาคใต้ (332026)</t>
  </si>
  <si>
    <t>ค่าใช้จ่ายโครงการพัฒนาทักษะและศักยภาพการจัดการเรียนการสอนอาชีวศึกษา</t>
  </si>
  <si>
    <t>CX00010669</t>
  </si>
  <si>
    <t>CX00010681</t>
  </si>
  <si>
    <t>CX00010694</t>
  </si>
  <si>
    <t>CX00010756</t>
  </si>
  <si>
    <t>CX00010676</t>
  </si>
  <si>
    <t>CX00010301</t>
  </si>
  <si>
    <t>CX00010302</t>
  </si>
  <si>
    <t>CX00010775</t>
  </si>
  <si>
    <t>CX00010649</t>
  </si>
  <si>
    <t>CX00010790</t>
  </si>
  <si>
    <t>ค่าใช้จ่ายโครงการประชาสัมพันธ์และเสริมสร้างภาพลักษณ์อาชีวศึกษา</t>
  </si>
  <si>
    <t>ค่าใช้จ่ายโครงการติดตามและประเมินผลการขับเคลื่อนการจัดการอาชีวศึกษา</t>
  </si>
  <si>
    <t>ค่าใช้จ่ายโครงการพัฒนาและยกระดับศักยภาพบุคลากรอาชีวศึกษา</t>
  </si>
  <si>
    <t>ค่าใช้จ่ายโครงการอาชีวศึกษาปลอดภัย</t>
  </si>
  <si>
    <t>CX00010384</t>
  </si>
  <si>
    <t>CX00010450</t>
  </si>
  <si>
    <t>CX00010465</t>
  </si>
  <si>
    <t>CX00010766</t>
  </si>
  <si>
    <t>ค่าใช้จ่ายโครงการขยายและยกระดับการจัดอาชีวศึกษาระบบทวิภาคีคุณภาพสูง</t>
  </si>
  <si>
    <t>CX00010635</t>
  </si>
  <si>
    <t>CX00010688</t>
  </si>
  <si>
    <t>CX00009912</t>
  </si>
  <si>
    <t>CX00010479</t>
  </si>
  <si>
    <t>CX00010481</t>
  </si>
  <si>
    <t>วท.บางนรา</t>
  </si>
  <si>
    <t>วท.ราชบุรี 2</t>
  </si>
  <si>
    <t>ชุดปฏิบัติการเขียนแบบด้วยคอมพิวเตอร์กราฟิก พร้อมสื่อการเรียนรู้แบบ LMS</t>
  </si>
  <si>
    <t>วก.หนองแค</t>
  </si>
  <si>
    <t>ชุดปฏิบัติการนิวเมติกส์และไฮดรอลิกส์เพื่องานอุตสาหกรรม</t>
  </si>
  <si>
    <t>ชุดปฏิบัติการครัวเบเกอรี่ทันสมัยด้วยระบบอินเตอร์แอคทีฟ New Meta</t>
  </si>
  <si>
    <t>ชุดปฏิบัติการระบบรักษาความปลอดภัยด้วยกล้องวงจรปิดแบบอัจฉริยะ Smart Security   </t>
  </si>
  <si>
    <t>ชุดปฏิบัติการการจัดการคลังสินค้า WMS สาขาวิชาการจัดการโลจิสติกส์และซัพ</t>
  </si>
  <si>
    <t>ชุดฝึกปฏิบัติการอากาศยานไร้คนขับ DRONE เพื่อการเกษตร </t>
  </si>
  <si>
    <t>ชุดทดลองระบบการจัดการแบตเตอรี่ EV (MBS) มีโหลด 750 W  </t>
  </si>
  <si>
    <t>ชุดทดลองสถานีประจุแบตเตอรี่ยานยนต์ไฟฟ้า  </t>
  </si>
  <si>
    <t xml:space="preserve">ชุดปฏิบัติการพัฒนางานบัญชี (E-Commerce) พร้อมจอทีวีมัลติทัชสกรีน 4K </t>
  </si>
  <si>
    <t>ชุดปฏิบัติการด้านบัญชีพร้อมหลักสูตรฝึกอบรมบัญชีขั้นสูง </t>
  </si>
  <si>
    <t>ชุดปฏิบัติการเรียนรู้แบบบูรณาการสะเต็มศึกษา   </t>
  </si>
  <si>
    <t xml:space="preserve">ชุดปฏิบัติการพัฒนาแอพพลิเคชั่นด้วย X code &amp; Swift UI บนระบบ MacOs </t>
  </si>
  <si>
    <t>ชุดปฏิบัติการอิเล็กทรอนิกส์ New Meta </t>
  </si>
  <si>
    <t>ชุดปฏิบัติการคอมพิวเตอร์โปรแกรมเมอร์ ด้วยระบบปฏิบัติการ MacOS หรือ Windows </t>
  </si>
  <si>
    <t xml:space="preserve">ชุดปฏิบัติการห้องเรียนทันสมัยพร้อมระบบเครือข่าย Interactive New Mata </t>
  </si>
  <si>
    <t xml:space="preserve">ชุดปฏิบัติการห้องสมุดทันสมัย Digital Library </t>
  </si>
  <si>
    <t>ชุดปฏิบัติการค้าปลีกและการตลาดยุคธุรกิจดิจิทัล  </t>
  </si>
  <si>
    <t>วท.บัวใหญ่</t>
  </si>
  <si>
    <t>ชุดปฏิบัติการเครื่องกลึง  </t>
  </si>
  <si>
    <t>ชุดปฏิบัติการวงจรพัลส์และดิจิตอลพร้อมเครื่องมือวัดอิเล็กทรอนิกส์ </t>
  </si>
  <si>
    <t>ชุดปฏิบัติการเรียนรู้และถ่ายทอดเทคโนโลยียานยนต์ไฟฟ้า  </t>
  </si>
  <si>
    <t>วษท.ร้อยเอ็ด</t>
  </si>
  <si>
    <t>ชุดปฏิบัติการพืชศาสตร์  </t>
  </si>
  <si>
    <t>วก.วารินชำราบ</t>
  </si>
  <si>
    <t>ชุดปฏิบัติการงานส่วนหน้าโรงแรมและบริการ </t>
  </si>
  <si>
    <t>วก.วังสะพุง</t>
  </si>
  <si>
    <t>ชุดปฏิบัติการเรียนรู้การควบคุมบ้านอัจฉริยะ </t>
  </si>
  <si>
    <t>ชุดปฏิบัติการส่งเสริมจินตนาการสร้างสรรค์แห่งอนาคตด้วย Virtual Reality (VR)</t>
  </si>
  <si>
    <t>ชุดปฏิบัติการสารสนเทศพร้อมระบบบริการห้องเรียนผ่านระบบเครือข่าย </t>
  </si>
  <si>
    <t>ชุดปฏิบัติการบัญชี มีจอแสดงผล Interactive Display พร้อมระบบเครือข่าย</t>
  </si>
  <si>
    <t>วก.เวียงสา</t>
  </si>
  <si>
    <t>ชุดปฏิบัติการวิทยาศาสตร์และSTEM</t>
  </si>
  <si>
    <t xml:space="preserve">ชุดเรียนรู้ปฏิบัติการบินอากาศยานไร้คนขับ UAV (Unmanned Aerial Vehicles) </t>
  </si>
  <si>
    <t>ชุดทดลอง Servo Motor สั่งการด้วย PLC พร้อมหน้าจอระบบสัมผัส</t>
  </si>
  <si>
    <t>ชุดปฏิบัติการทางบัญชีพร้อมระบบมัลติมีเดียอินเตอร์แอคทีฟ </t>
  </si>
  <si>
    <t>วษท.สงขลา</t>
  </si>
  <si>
    <t>ชุดปฏิบัติการแปรรูปทางอุตสาหกรรมเกษตร </t>
  </si>
  <si>
    <t>วอศ.กาญจนบุรี</t>
  </si>
  <si>
    <t>ชุดปฏิบัติการประชุมวิชาการสมัยใหม่ </t>
  </si>
  <si>
    <t>วอศ.นครปฐม</t>
  </si>
  <si>
    <t>ชุดปฏิบัติการ Smart Classroom Interactive Display </t>
  </si>
  <si>
    <t>ชุดปฏิบัติการมาตรวิทยาด้านมิตินวัตกรรมสมัยใหม่ </t>
  </si>
  <si>
    <t>วอศ.สุพรรณบุรี</t>
  </si>
  <si>
    <t>ชุดปฏิบัติการคอมพิวเตอร์เพื่อการจัดการสำนักงาน </t>
  </si>
  <si>
    <t>ชุดปฏิบัติการคอมพิวเตอร์ Smart Center  </t>
  </si>
  <si>
    <t>ชุดปฏิบัติการคอมพิวเตอร์และการพาณิชย์อิเล็กทรอนิกส์ (E-Commerce)</t>
  </si>
  <si>
    <t>ชุดปฏิบัติการคอมพิวเตอร์พร้อมซอฟต์แวร์พัฒนาทักษะทางภาษา </t>
  </si>
  <si>
    <t>ชุดปฏิบัติการครัวเย็น ครัวร้อน พร้อมติดตั้งงานระบบภายในครัว</t>
  </si>
  <si>
    <t>ชุดบริการงานบำรุงรักษายานยนต์ไฟฟ้าและสถานีชาร์จไฟฟ้า</t>
  </si>
  <si>
    <t>วอศ.พิษณุโลก</t>
  </si>
  <si>
    <t>ชุดปฏิบัติการห้องอาหารและบาร์  </t>
  </si>
  <si>
    <t>วอศ.ลำปาง</t>
  </si>
  <si>
    <t>ชุดปฏิบัติการสาขาวิชาเทคโนโลยีธุรกิจ  </t>
  </si>
  <si>
    <t>ชุดปฏิบัติการส่งเสริมจินตนาการสร้างนวัตกรรมแห่งอนาคตด้วย Virtual Reality(VR) </t>
  </si>
  <si>
    <t>วอศ.สุโขทัย</t>
  </si>
  <si>
    <t>ชุดปฏิบัติการผลิตสื่อดิจิทัล  </t>
  </si>
  <si>
    <t>ชุดปฏิบัติการครัวร้อนพร้อมเครื่องกรองน้ำสะอาดผ่านระบบ IOT</t>
  </si>
  <si>
    <t>ชุดปฏิบัติการทางบัญชีพร้อมระบบเครือข่ายและจอภาพแสดงผล LED Full Color Display</t>
  </si>
  <si>
    <t>วช.แพร่</t>
  </si>
  <si>
    <t>ชุดปฏิบัติการสำหรับผลิตสื่อนำเสนอ </t>
  </si>
  <si>
    <t>ชุดปฏิบัติการสาธิตเทคโนโลยียานยนต์ไฟฟ้าสมัยใหม่สำหรับอุตสาหกรรม 4.0</t>
  </si>
  <si>
    <t>วอศ.นครสวรรค์</t>
  </si>
  <si>
    <t>วพ.บึงพระพิษณุโลก</t>
  </si>
  <si>
    <t>อาคารปฏิบัติการอเนกประสงค์พร้อมครุภัณฑ์ พื้นที่ไม่น้อยกว่า 3,000 ตารางเม</t>
  </si>
  <si>
    <t>วก.บ้านผือ</t>
  </si>
  <si>
    <t>วษท.พัทลุง</t>
  </si>
  <si>
    <t>วท.เซกา</t>
  </si>
  <si>
    <t>วก.คำชะอี</t>
  </si>
  <si>
    <t>วก.พนมไพร</t>
  </si>
  <si>
    <t>วก.พรรณานิคม</t>
  </si>
  <si>
    <t>วก.ปลุกรากแก้วฯ</t>
  </si>
  <si>
    <t>วท.พิบูลมังสาหาร</t>
  </si>
  <si>
    <t>วท.เดชอุดม</t>
  </si>
  <si>
    <t>วก.ศรีสำโรง</t>
  </si>
  <si>
    <t>วก.ฝาง</t>
  </si>
  <si>
    <t>วษท.เพชรบูรณ์</t>
  </si>
  <si>
    <t>วก.ลอง</t>
  </si>
  <si>
    <t>วษท.กระบี่</t>
  </si>
  <si>
    <t>วก.สายบุรี</t>
  </si>
  <si>
    <t>วก.สิงหนคร</t>
  </si>
  <si>
    <t>วษท.ชัยนาท</t>
  </si>
  <si>
    <t>วก.ลำปลายมาศ</t>
  </si>
  <si>
    <t>วท.สิชล</t>
  </si>
  <si>
    <t>วท.ถลาง</t>
  </si>
  <si>
    <t>วก.หลวงประธานฯ</t>
  </si>
  <si>
    <t>วษท.สตูล</t>
  </si>
  <si>
    <t>วก.ดอนตาล</t>
  </si>
  <si>
    <t>วพ.บางนา</t>
  </si>
  <si>
    <t>วอศ.เสาวภา</t>
  </si>
  <si>
    <t>วอศ.ลพบุรี</t>
  </si>
  <si>
    <t>วท.หลวงพ่อคูณ</t>
  </si>
  <si>
    <t>วท.สุรินทร์</t>
  </si>
  <si>
    <t>วอศ.อุตรดิตถ์</t>
  </si>
  <si>
    <t>วอศ.ภูเก็ต</t>
  </si>
  <si>
    <t>วท.สุราษฎร์ธานี</t>
  </si>
  <si>
    <t>วอศ.นครราชสีมา</t>
  </si>
  <si>
    <t>วอศ.มหาสารคาม</t>
  </si>
  <si>
    <t>วช.พิษณุโลก</t>
  </si>
  <si>
    <t>สอศ.</t>
  </si>
  <si>
    <t>วก.ทองผาภูมิ</t>
  </si>
  <si>
    <t>วก.มหาราช</t>
  </si>
  <si>
    <t>วก.ชัยบาดาล</t>
  </si>
  <si>
    <t>วษท.ลพบุรี</t>
  </si>
  <si>
    <t>วษท.สิงห์บุรี</t>
  </si>
  <si>
    <t>วก.กระนวน</t>
  </si>
  <si>
    <t>วษท.ขอนแก่น</t>
  </si>
  <si>
    <t>วก.บำเหน็จณรงค์</t>
  </si>
  <si>
    <t>วก.แก้งคร้อ</t>
  </si>
  <si>
    <t>วก.ท่าตูม</t>
  </si>
  <si>
    <t>วท.หัวตะพาน</t>
  </si>
  <si>
    <t>วก.ด่านซ้าย</t>
  </si>
  <si>
    <t>วท.ปัว</t>
  </si>
  <si>
    <t>วท.ดอกคำใต้</t>
  </si>
  <si>
    <t>วษท.สุโขทัย</t>
  </si>
  <si>
    <t>วก.แม่สะเรียง</t>
  </si>
  <si>
    <t>วษท.นครศรีธรรมราช</t>
  </si>
  <si>
    <t>วษท.พังงา</t>
  </si>
  <si>
    <t>วท.กาญจนดิษฐ์</t>
  </si>
  <si>
    <t>วป.สมุทรสาคร</t>
  </si>
  <si>
    <t>วก.อินทร์บุรี</t>
  </si>
  <si>
    <t>วก.ขุนหาญ</t>
  </si>
  <si>
    <t>วก.กระบุรี</t>
  </si>
  <si>
    <t>วท.ภาญจนาภิเษกปัตตานี</t>
  </si>
  <si>
    <t>วษท.อุดรธานี</t>
  </si>
  <si>
    <t>วกศ.ปทุมธานี</t>
  </si>
  <si>
    <t>วก.เวียงสระ</t>
  </si>
  <si>
    <t>วพ.เชตุพน</t>
  </si>
  <si>
    <t>วท.สุพรรณบุรี</t>
  </si>
  <si>
    <t>วท.เพชรบุรี</t>
  </si>
  <si>
    <t>วท.ยโสธร</t>
  </si>
  <si>
    <t>วท.ร้อยเอ็ด</t>
  </si>
  <si>
    <t>วท.เลย</t>
  </si>
  <si>
    <t>วท.สกลนคร</t>
  </si>
  <si>
    <t>วอศ.สุราษฎร์ธานี</t>
  </si>
  <si>
    <t>วก.มหาสารคาม</t>
  </si>
  <si>
    <t>อาคารบ้านพักครูเรือนแถว 6 หน่วย </t>
  </si>
  <si>
    <t>ปรับปรุงบ้านพักครูและบ้านพักผู้บริหาร </t>
  </si>
  <si>
    <t>ปรับปรุงบ้านพักข้าราชการครู </t>
  </si>
  <si>
    <t>ปรับปรุงบ้านพักข้าราชการครู</t>
  </si>
  <si>
    <t>อาคารหลังคาคลุมอเนกประสงค์ขนาด 30 เมตร X 40 เมตร </t>
  </si>
  <si>
    <t>อาคารโรงอาหาร (ชั้นเดียว)</t>
  </si>
  <si>
    <t>อาคารหลังคาคลุมอเนกประสงค์ขนาด 20.40 เมตร X 66 เมตร  </t>
  </si>
  <si>
    <t>อาคารโรงอาหาร (ชั้นเดียว) </t>
  </si>
  <si>
    <t>อาคารโรงฝึกงานชั้นเดียว  </t>
  </si>
  <si>
    <t>อาคารหลังคาคลุมอเนกประสงค์ขนาด 20.40 เมตร X 66 เมตร</t>
  </si>
  <si>
    <t>อาคารหลังคาคลุมอเนกประสงค์ขนาด 20.40 เมตร X 66 เมตร </t>
  </si>
  <si>
    <t>อาคารอำนวยการ (ชดเชยงบประมาณที่พับไป)</t>
  </si>
  <si>
    <t>อาคารโรงฝึกงานชั้นเดียว </t>
  </si>
  <si>
    <t>อาคารทรงงาน  </t>
  </si>
  <si>
    <t>อาคารโรงฝึกงานชั้นเดียว</t>
  </si>
  <si>
    <t>ปรับปรุงหอประชุมชั้น 3 อาคารอำนวยการ และห้องน้ำอาคาร 2,3,4,5,6 </t>
  </si>
  <si>
    <t xml:space="preserve">ปรับปรุงอาคารเรียนและปฏิบัติการ 6 ชั้น (อาคาร 2) </t>
  </si>
  <si>
    <t>ปรับปรุงอาคารเรียน 1 </t>
  </si>
  <si>
    <t>ปรับปรุงอาคาร </t>
  </si>
  <si>
    <t>ปรับปรุงอาคารและสิ่งก่อสร้างอื่นภายในวิทยาลัย  </t>
  </si>
  <si>
    <t>ปรับปรุงอาคารอำนวยการและอาคารอเนกประสงค์</t>
  </si>
  <si>
    <t>ปรับปรุงอาคารเรียนและอาคารโรงฝึกงาน </t>
  </si>
  <si>
    <t>ปรับปรุงอาคารโรงฝึกงาน ค.ส.ล 4 ชั้น  </t>
  </si>
  <si>
    <t xml:space="preserve">ปรับปรุงอาคารเรียน </t>
  </si>
  <si>
    <t>ปรับปรุงอาคารและสิ่งก่อสร้าง </t>
  </si>
  <si>
    <t>ปรับปรุงอาคารที่สิ่งก่อสร้าง </t>
  </si>
  <si>
    <t>ระบบประปาหมู่บ้านแบบผิวดินขนาดใหญ่ </t>
  </si>
  <si>
    <t>ปรับปรุงหอประชุมครูอนันต์ซิมตระการ (ชดเชยงบประมาณที่พับไป) </t>
  </si>
  <si>
    <t xml:space="preserve">ปรับปรุงห้องเรียนและห้องปฏิบัติการ อาคาร 1,2,3,4,5 </t>
  </si>
  <si>
    <t>ปรับปรุงอาคารเรียนและปฏิบัติการ </t>
  </si>
  <si>
    <t>ปรับปรุงฝ้าเพดานและห้องน้ำอาคารเรียน  </t>
  </si>
  <si>
    <t>ปรับปรุงต่อเติมแผนกวิชาช่างกลโรงงาน </t>
  </si>
  <si>
    <t>ปรับปรุงอาคารเรียน 4,5,6  </t>
  </si>
  <si>
    <t>ปรับปรุงหอประชุม  </t>
  </si>
  <si>
    <t>ปรับปรุงอาคารเทียมมณี</t>
  </si>
  <si>
    <t>ระบบป้องกันอุทกภัยน้ำท่วม  </t>
  </si>
  <si>
    <t>ปรับปรุงระบบไฟ้าและระบบสายล่อฟ้า   </t>
  </si>
  <si>
    <t>ปรับปรุงบ้านพักครู </t>
  </si>
  <si>
    <t>ปรับปรุงอาคารปฏิบัติการ 4 ชั้น  </t>
  </si>
  <si>
    <t>ปรับปรุงอาคารสิ่งก่อสร้าง</t>
  </si>
  <si>
    <t>ปรับปรุงอาคารสำนักงาน </t>
  </si>
  <si>
    <t xml:space="preserve">ปรับปรุงห้องน้ำชาย-หญิง </t>
  </si>
  <si>
    <t>อาคารแฟลต 14 หน่วย</t>
  </si>
  <si>
    <t>อาคารแฟลต 14 หน่วย </t>
  </si>
  <si>
    <t>อาคารแฟลต 14 หน่วย  </t>
  </si>
  <si>
    <t>อาคารหอพักพร้อมครุภัณฑ์ </t>
  </si>
  <si>
    <t>อาคารหอพักพร้อมครุภัณฑ์  </t>
  </si>
  <si>
    <t>อาคารศูนย์วิทยบริการ 3 ชั้น</t>
  </si>
  <si>
    <t>อาคารเรียนและปฏิบัติการ 2 ชั้น 8 ห้องปฏิบัติการ  </t>
  </si>
  <si>
    <t>อาคารศูนย์วิทยบริการ 2 ชั้น  </t>
  </si>
  <si>
    <t>ปรับปรุงระบบสาธารณูปโภค </t>
  </si>
  <si>
    <t xml:space="preserve">อาคารจัดประชุมและจัดเลี้ยงพร้อมครุภัณฑ์ </t>
  </si>
  <si>
    <t>อาคารโรงฝึกงาน 4 ชั้น  </t>
  </si>
  <si>
    <t>อาคารปฏิบัติการอเนกประสงค์ 4 ชั้น (ชดเชยงบประมาณที่พับไป)  </t>
  </si>
  <si>
    <t>อาคารเรียนและปฏิบัติการ 6 ชั้น (ชดเชยงบประมาณที่พับไป)  </t>
  </si>
  <si>
    <t>อาคารโรงฝึกงาน 4 ชั้น (ชดเชยงบประมาณที่พับไป) </t>
  </si>
  <si>
    <t>อาคารเรียนปฏิบัติการ 6 ชั้น (ชดเชยงบประมาณที่พับไป) </t>
  </si>
  <si>
    <t>อาคารเรียนและปฏิบัติการเชฟนานาชาติ  </t>
  </si>
  <si>
    <t>อาคารหอประชุมและศูนย์อาหาร พื้นที่ไม่ต่ำกว่า 2,005 ตารางเมตร  </t>
  </si>
  <si>
    <t>อาคารเรียนและปฏิบัติการ 4 ชั้น 20 ห้องปฏิบัติการ</t>
  </si>
  <si>
    <t>อาคารปฏิบัติการอเนกประสงค์ 4 ชั้น</t>
  </si>
  <si>
    <t>CX00009914</t>
  </si>
  <si>
    <t>CX00010651</t>
  </si>
  <si>
    <t>CX00009597</t>
  </si>
  <si>
    <t>CX00009638</t>
  </si>
  <si>
    <t>CX00009624</t>
  </si>
  <si>
    <t>CX00009819</t>
  </si>
  <si>
    <t>CX00009916</t>
  </si>
  <si>
    <t>CX00009562</t>
  </si>
  <si>
    <t>CX00009567</t>
  </si>
  <si>
    <t>CX00009637</t>
  </si>
  <si>
    <t>CX00009547</t>
  </si>
  <si>
    <t>CX00009601</t>
  </si>
  <si>
    <t>CX00009561</t>
  </si>
  <si>
    <t>CX00009700</t>
  </si>
  <si>
    <t>CX00009649</t>
  </si>
  <si>
    <t>CX00009866</t>
  </si>
  <si>
    <t>CX00009582</t>
  </si>
  <si>
    <t>CX00009581</t>
  </si>
  <si>
    <t>CX00009557</t>
  </si>
  <si>
    <t>CX00009760</t>
  </si>
  <si>
    <t>CX00009761</t>
  </si>
  <si>
    <t>CX00009556</t>
  </si>
  <si>
    <t>CX00009645</t>
  </si>
  <si>
    <t>CX00009537</t>
  </si>
  <si>
    <t>CX00009627</t>
  </si>
  <si>
    <t>CX00009559</t>
  </si>
  <si>
    <t>CX00009603</t>
  </si>
  <si>
    <t>CX00009983</t>
  </si>
  <si>
    <t>CX00009750</t>
  </si>
  <si>
    <t>CX00009574</t>
  </si>
  <si>
    <t>CX00009847</t>
  </si>
  <si>
    <t>CX00009635</t>
  </si>
  <si>
    <t>CX00009606</t>
  </si>
  <si>
    <t>CX00009572</t>
  </si>
  <si>
    <t>CX00009625</t>
  </si>
  <si>
    <t>CX00010078</t>
  </si>
  <si>
    <t>CX00009982</t>
  </si>
  <si>
    <t>CX00009630</t>
  </si>
  <si>
    <t>CX00009631</t>
  </si>
  <si>
    <t>CX00009621</t>
  </si>
  <si>
    <t>CX00009564</t>
  </si>
  <si>
    <t>CX00009985</t>
  </si>
  <si>
    <t>CX00009552</t>
  </si>
  <si>
    <t>CX00009555</t>
  </si>
  <si>
    <t>CX00009618</t>
  </si>
  <si>
    <t>CX00009922</t>
  </si>
  <si>
    <t>CX00009613</t>
  </si>
  <si>
    <t>CX00009701</t>
  </si>
  <si>
    <t>CX00009563</t>
  </si>
  <si>
    <t>ศทอ.</t>
  </si>
  <si>
    <t>CX00009913</t>
  </si>
  <si>
    <t>ชุดปฏิบัติการครัวร้อนและครัวเย็นสำหรับประกอบอาชีพสมัยใหม่ New Meta</t>
  </si>
  <si>
    <t>ชุดปฏิบัติการนวัตกรรมการตลาดธุรกิจดิจิทัล</t>
  </si>
  <si>
    <t>วอศ.ขอนแก่น</t>
  </si>
  <si>
    <t>ชุดปฏิบัติการ IOT พร้อมซอฟต์แวร์บริหารจัดการระบบผ่านเครือข่าย</t>
  </si>
  <si>
    <t>CX00009878</t>
  </si>
  <si>
    <t>CX00009569</t>
  </si>
  <si>
    <t>CX00009546</t>
  </si>
  <si>
    <t>CX00009534</t>
  </si>
  <si>
    <t>CX00009836</t>
  </si>
  <si>
    <t>ปรับปรุงอาคารปฏิบัติการโรงแรม</t>
  </si>
  <si>
    <t>อาคารศูนย์วิทยบริการ 2 ชั้น</t>
  </si>
  <si>
    <t>วษท.ตรัง</t>
  </si>
  <si>
    <t>วอศ.ร้อยเอ็ด</t>
  </si>
  <si>
    <t>วก.พนมทวน</t>
  </si>
  <si>
    <t>CX00009923</t>
  </si>
  <si>
    <t>CX00010396</t>
  </si>
  <si>
    <t>CX00010678</t>
  </si>
  <si>
    <t>CX00010683</t>
  </si>
  <si>
    <t>CX00010686</t>
  </si>
  <si>
    <t>CX00010757</t>
  </si>
  <si>
    <t>CX00010388</t>
  </si>
  <si>
    <t>ค่าใช้จ่ายโครงการพัฒนาแพลตฟอร์มการเรียนรู้อาชีวศึกษา</t>
  </si>
  <si>
    <t>CX00009911</t>
  </si>
  <si>
    <t>ค่าหนังสือเรียน</t>
  </si>
  <si>
    <t>ค่ากิจกรรมพัฒนาคุณภาพผู้เรียน</t>
  </si>
  <si>
    <t>ค่าจัดการเรียนการสอน</t>
  </si>
  <si>
    <t>CX00010360</t>
  </si>
  <si>
    <t>CX00010278</t>
  </si>
  <si>
    <t>CX00010335</t>
  </si>
  <si>
    <t>CX00010295</t>
  </si>
  <si>
    <t>CX00010074</t>
  </si>
  <si>
    <t>CX00010696</t>
  </si>
  <si>
    <t>CX00010782</t>
  </si>
  <si>
    <t>CX00010576</t>
  </si>
  <si>
    <t>เงินอุดหนุนค่าอุปกรณ์การเรียนของนักเรียนสายอาชีพ อาชีวศึกษา (รัฐ)</t>
  </si>
  <si>
    <t>CX00009586</t>
  </si>
  <si>
    <t>CX00009588</t>
  </si>
  <si>
    <t>CX00009877</t>
  </si>
  <si>
    <t>CX00010393</t>
  </si>
  <si>
    <t>CX00009619</t>
  </si>
  <si>
    <t>CX00009549</t>
  </si>
  <si>
    <t>CX00009633</t>
  </si>
  <si>
    <t>CX00009856</t>
  </si>
  <si>
    <t>CX00009991</t>
  </si>
  <si>
    <t>CX00010124</t>
  </si>
  <si>
    <t>CX00010139</t>
  </si>
  <si>
    <t>CX00010137</t>
  </si>
  <si>
    <t>CX00010117</t>
  </si>
  <si>
    <t>.</t>
  </si>
  <si>
    <t>ค่าสาธารณูปโภค</t>
  </si>
  <si>
    <t>CX00010777</t>
  </si>
  <si>
    <t>4100699755</t>
  </si>
  <si>
    <t>4100699762</t>
  </si>
  <si>
    <t>4100699779</t>
  </si>
  <si>
    <t>4100699784</t>
  </si>
  <si>
    <t>4100699789</t>
  </si>
  <si>
    <t>4100700395</t>
  </si>
  <si>
    <t>4100704513</t>
  </si>
  <si>
    <t>4100706888</t>
  </si>
  <si>
    <t>4100714219</t>
  </si>
  <si>
    <t>4100723282</t>
  </si>
  <si>
    <t>4100727116</t>
  </si>
  <si>
    <t>4100727468</t>
  </si>
  <si>
    <t>4100727583</t>
  </si>
  <si>
    <t>4100730657</t>
  </si>
  <si>
    <t>5100001812</t>
  </si>
  <si>
    <t>5100001814</t>
  </si>
  <si>
    <t>5100001819</t>
  </si>
  <si>
    <t>5100001821</t>
  </si>
  <si>
    <t>5100001822</t>
  </si>
  <si>
    <t>5100001823</t>
  </si>
  <si>
    <t>5100001824</t>
  </si>
  <si>
    <t>5100001825</t>
  </si>
  <si>
    <t>5100001836</t>
  </si>
  <si>
    <t>5100001837</t>
  </si>
  <si>
    <t>5100001967</t>
  </si>
  <si>
    <t>ค่าใช้จ่ายโครงการจัดการอาชีวศึกษาเพื่อสนองพระราชดำริ</t>
  </si>
  <si>
    <t>CX00010316</t>
  </si>
  <si>
    <t>CX00010317</t>
  </si>
  <si>
    <t>CX00009566</t>
  </si>
  <si>
    <t>CX00010345</t>
  </si>
  <si>
    <t>วก.ปัตตานี</t>
  </si>
  <si>
    <t>ว.ศิลปหัตถกรรมกรุงเทพ</t>
  </si>
  <si>
    <t>วท.มีนบุรี</t>
  </si>
  <si>
    <t>วช.สมุทรสงคราม</t>
  </si>
  <si>
    <t>สอกต.</t>
  </si>
  <si>
    <t>สอต.1</t>
  </si>
  <si>
    <t>วก.บางปะกง</t>
  </si>
  <si>
    <t>วษท.ฉะเชิงเทรา</t>
  </si>
  <si>
    <t>วอศ.ชลบุรี</t>
  </si>
  <si>
    <t>วท.สัตหีบ</t>
  </si>
  <si>
    <t>วท.มาบตาพุด</t>
  </si>
  <si>
    <t>วท.ระยอง</t>
  </si>
  <si>
    <t>วอท.ชลบุรี</t>
  </si>
  <si>
    <t>สอกก.</t>
  </si>
  <si>
    <t>วท.อ่างทอง</t>
  </si>
  <si>
    <t>ศสพ.ภาคเหนือ</t>
  </si>
  <si>
    <t>วท.น่าน</t>
  </si>
  <si>
    <t>วท.เทิง</t>
  </si>
  <si>
    <t>วท.แม่วงก์</t>
  </si>
  <si>
    <t>วท.นครปฐม</t>
  </si>
  <si>
    <t>วอศ.ยะลา</t>
  </si>
  <si>
    <t>วก.นครยะลา</t>
  </si>
  <si>
    <t>วก.รัตนประสิทธิ์วิทย์</t>
  </si>
  <si>
    <t>วท.กำแพงเพชร</t>
  </si>
  <si>
    <t>วท.นครศรีธรรมราช</t>
  </si>
  <si>
    <t>วช.เชียงใหม่</t>
  </si>
  <si>
    <t>วษท.ราชบุรี</t>
  </si>
  <si>
    <t>วท.สตูล</t>
  </si>
  <si>
    <t>วช.นครหลวง</t>
  </si>
  <si>
    <t>วท.อุตสาหกรรมยานยนต์</t>
  </si>
  <si>
    <t>วษท.เชียงใหม่</t>
  </si>
  <si>
    <t>วษท.ลำพูน</t>
  </si>
  <si>
    <t>วก.พล</t>
  </si>
  <si>
    <t>วท.ตาก</t>
  </si>
  <si>
    <t>วท.ประจวบคีรีขันธ์</t>
  </si>
  <si>
    <t>วก.เกาะสมุย</t>
  </si>
  <si>
    <t>วสท.พระภิกษุ สามเณร</t>
  </si>
  <si>
    <t>วก.พระสมุทรเจดีย์</t>
  </si>
  <si>
    <t>วท.กาญจนาภิเษกมหานคร</t>
  </si>
  <si>
    <t>วก.ป่าซาง</t>
  </si>
  <si>
    <t>สสอ.</t>
  </si>
  <si>
    <t>วอศ.เชียงใหม่</t>
  </si>
  <si>
    <t>วท.นครสวรรค์</t>
  </si>
  <si>
    <t>วท.ชัยนาท</t>
  </si>
  <si>
    <t>วก.นครปฐม</t>
  </si>
  <si>
    <t>วท.สว่างแดนดิน</t>
  </si>
  <si>
    <t>วษท.สุราษฎร์ธานี</t>
  </si>
  <si>
    <t>วก.นวมินทราชูทิศ</t>
  </si>
  <si>
    <t>วท.พยัคฆภูมิพิสัย</t>
  </si>
  <si>
    <t>สตอ.</t>
  </si>
  <si>
    <t>วก.โนนดินแดง</t>
  </si>
  <si>
    <t>วท.ลำปาง</t>
  </si>
  <si>
    <t>วก.นวมินทราชินีแม่ฮ่องสอน</t>
  </si>
  <si>
    <t>วก.ชนแดน</t>
  </si>
  <si>
    <t>วก.วังไกลกังวล</t>
  </si>
  <si>
    <t>วท.อุบลราชธานี</t>
  </si>
  <si>
    <t>วก.บ้านโป่ง</t>
  </si>
  <si>
    <t>วก.บ้านแพ้ว</t>
  </si>
  <si>
    <t>วก.เสนา</t>
  </si>
  <si>
    <t>วก.โพธิ์ทอง</t>
  </si>
  <si>
    <t>วท.จุฬาภรณ์ (ลาดขวาง)</t>
  </si>
  <si>
    <t>วก.พนัสนิคม</t>
  </si>
  <si>
    <t>วท.พัทยา</t>
  </si>
  <si>
    <t>วก.นายายอาม</t>
  </si>
  <si>
    <t>วก.สอยดาว</t>
  </si>
  <si>
    <t>วก.นาแก</t>
  </si>
  <si>
    <t>วท.ปักธงชัย</t>
  </si>
  <si>
    <t>วท.ปากช่อง</t>
  </si>
  <si>
    <t>วท.นางรอง</t>
  </si>
  <si>
    <t>วก.ศีขรภูมิ</t>
  </si>
  <si>
    <t>วก.ศรีบุญเรือง</t>
  </si>
  <si>
    <t>วท.หนองบัวลำภู</t>
  </si>
  <si>
    <t>วท.บีงกาฬ</t>
  </si>
  <si>
    <t>วท.ราษีไศล</t>
  </si>
  <si>
    <t>วก.ห้วยยอด</t>
  </si>
  <si>
    <t>วก.ท่าแซะ</t>
  </si>
  <si>
    <t>วก.นครศรีธรรมราช</t>
  </si>
  <si>
    <t>วท.ป่าพะยอม</t>
  </si>
  <si>
    <t>วษท.พิจิตร</t>
  </si>
  <si>
    <t>วก.บรรพตพิสัย</t>
  </si>
  <si>
    <t>วท.สันกำแพง</t>
  </si>
  <si>
    <t>วท.ตระการพืชผล</t>
  </si>
  <si>
    <t>วท.โพธาราม</t>
  </si>
  <si>
    <t>วอศ.พระนครศรีอยุธยา</t>
  </si>
  <si>
    <t>วท.สระบุรี</t>
  </si>
  <si>
    <t>วท.ฉะเชิงเทรา</t>
  </si>
  <si>
    <t>วท.จันทบุรี</t>
  </si>
  <si>
    <t>วท.หลวงพ่อคูณปริสุทธโธ</t>
  </si>
  <si>
    <t>วอศ.เลย</t>
  </si>
  <si>
    <t>วท.พะเยา</t>
  </si>
  <si>
    <t>วท.เชียงใหม่</t>
  </si>
  <si>
    <t>วช.อุตรดิตถ์</t>
  </si>
  <si>
    <t>วช.ศรีสะเกษ</t>
  </si>
  <si>
    <t>วก.บุรีรัมย์</t>
  </si>
  <si>
    <t>วช.สมุทรปราการ</t>
  </si>
  <si>
    <t>วช.ธนบุรี</t>
  </si>
  <si>
    <t>วท.ระนอง</t>
  </si>
  <si>
    <t>วท.หาดใหญ่</t>
  </si>
  <si>
    <t>วช.กระบี่</t>
  </si>
  <si>
    <t>วท.กาญจนบุรี</t>
  </si>
  <si>
    <t>วช.สุราษฎร์ธานี</t>
  </si>
  <si>
    <t>วช.พัทลุง</t>
  </si>
  <si>
    <t>สอฉ.2</t>
  </si>
  <si>
    <t>วท.นวมินทราชินีมุกดาหาร</t>
  </si>
  <si>
    <t>วก.สมเด็จเจ้าพะโค๊ะ</t>
  </si>
  <si>
    <t>วก.กาญจนาภิเษกหนองจอก</t>
  </si>
  <si>
    <t>วบท.กรุงเทพ</t>
  </si>
  <si>
    <t>วก.หนองกุงศรี</t>
  </si>
  <si>
    <t>สอก.2</t>
  </si>
  <si>
    <t>วท.เกษตรวิสัย</t>
  </si>
  <si>
    <t>วท.ขอนแก่น</t>
  </si>
  <si>
    <t>วท.อุดรธานี</t>
  </si>
  <si>
    <t>วท.กาฬสินธุ์</t>
  </si>
  <si>
    <t>วช.นครศรีธรรมราช</t>
  </si>
  <si>
    <t>วท.ตรัง</t>
  </si>
  <si>
    <t>วก.บ้านโฮ่ง</t>
  </si>
  <si>
    <t>วท.เขมราฐ</t>
  </si>
  <si>
    <t>วทภ.เชียงราย</t>
  </si>
  <si>
    <t>วท.สารภี</t>
  </si>
  <si>
    <t>วท.ชุมพร</t>
  </si>
  <si>
    <t>วท.พัทลุง</t>
  </si>
  <si>
    <t>วก.ตะกั่วป่า</t>
  </si>
  <si>
    <t>วก.ขาณุวรลักษณ์บุรี</t>
  </si>
  <si>
    <t>วท.ชัยภูมิ</t>
  </si>
  <si>
    <t>วท.สิงห์บุรี</t>
  </si>
  <si>
    <t>วท.ธัญบุรี</t>
  </si>
  <si>
    <t>วอศ.ธนบุรี</t>
  </si>
  <si>
    <t>วพ.อินทราชัย</t>
  </si>
  <si>
    <t>วอศ.สระบุรี</t>
  </si>
  <si>
    <t>วษท.ชลบุรี</t>
  </si>
  <si>
    <t>วบท.นครราชสีมา</t>
  </si>
  <si>
    <t>วษท.นครราชสีมา</t>
  </si>
  <si>
    <t>วษท.ยโสธร</t>
  </si>
  <si>
    <t>วก.กุมภวาปี</t>
  </si>
  <si>
    <t>วท.น้ำพอง</t>
  </si>
  <si>
    <t>วษท.มหาสารคาม</t>
  </si>
  <si>
    <t>วท.บ้านแพง</t>
  </si>
  <si>
    <t>วษท.เชียงราย</t>
  </si>
  <si>
    <t>วช.บรรหาร-แจ่มใส</t>
  </si>
  <si>
    <t>วก.อู่ทอง</t>
  </si>
  <si>
    <t>วท.สมุทรสาคร</t>
  </si>
  <si>
    <t>วท.กันทรลักษณ์</t>
  </si>
  <si>
    <t>สวพ.</t>
  </si>
  <si>
    <t>วท.สิงห์บุรี แห่งที่ 2</t>
  </si>
  <si>
    <t>วท.นครอุบลราชธานี</t>
  </si>
  <si>
    <t>สมอ.</t>
  </si>
  <si>
    <t>สนผ.</t>
  </si>
  <si>
    <t>วท.ชุมแพ</t>
  </si>
  <si>
    <t>ตสน.</t>
  </si>
  <si>
    <t>สม.</t>
  </si>
  <si>
    <t>วท.บึงกาฬ</t>
  </si>
  <si>
    <t>วท.อุตรดิตถ์</t>
  </si>
  <si>
    <t xml:space="preserve">วก.ลอง </t>
  </si>
  <si>
    <t>สวพ</t>
  </si>
  <si>
    <t>วช.ตราด</t>
  </si>
  <si>
    <t>วช.ภูเก็ต</t>
  </si>
  <si>
    <t>วช.กำแพงเพชร</t>
  </si>
  <si>
    <t>สออ.</t>
  </si>
  <si>
    <t>สอฉ.5</t>
  </si>
  <si>
    <t>วท.สมุทรปราการ</t>
  </si>
  <si>
    <t>วป.ติณสูลานนท์</t>
  </si>
  <si>
    <t>วท.สงขลา</t>
  </si>
  <si>
    <t>วท.กฟผ.แม่เมาะ</t>
  </si>
  <si>
    <t>ค่าใช้จ่ายโครงการพัฒนาศักยภาพกำลังคนสู่มาตรฐานอาชีพ เพื่อตอบสนองต่อการพัฒนาอุตสาหกรรมและบริการแห่งอนาคต</t>
  </si>
  <si>
    <t>ค่าใช้จ่ายโครงการยกระดับและพัฒนาขีดความสามารถด้านภาษาและทักษะดิจิทอลเพื่อดัฒนากำลังคนให้มีสมรรถนะสูง สอดรับกับมาตรฐานสากล</t>
  </si>
  <si>
    <t>ค่าใช้จ่ายโครงการขับเคลื่อนความร่วมมือในการพัฒนาทักษะการเรียนรู้แห่งอนาคตสำหรับผู้เรียนอาชีวศึกษาผ่านการฝึกประสบการณ์วิชาชีพแลการแข่งขันในระดับนานาชาติ</t>
  </si>
  <si>
    <t>ค่าใช้จ่ายโครงการขับเคลื่อนศูนย์บริการเครือข่ายการผลิตและพัฒนากำลังคนอาชีวศึกษา (Center of Vocational Manpower Nerworking Management : CVM)</t>
  </si>
  <si>
    <t>ค่าใช้จ่ายโครงการพัฒนาทักษะและสมรรถนะวิชาชีพกำลังคน (Up-skill, Re-skill) เพื่อลดภาระของผู้เรียนและผู้ปกครอง</t>
  </si>
  <si>
    <t>ค่าใช้จ่ายโครงการพัฒนาสมรรถนะครูอาชีวศึกษาสู่มาตรฐานอาชีพโดยการฝึกประสบการณ์ร่วมกับสถานประกอบการ</t>
  </si>
  <si>
    <t>ค่าใช้จ่ายโครงการพัฒนาศักยภาพผู้เรียนอาชีวศึกษาในการเป็นผู้ประกอบการ</t>
  </si>
  <si>
    <t>ค่าใช้จ่ายโครงการบูรณาการการพัฒนาทักษะทางวิชาชีพกับการเสริมสร้างคุณลักษณะอันพึงประสงค์ของผู้เรียนอาชีวศึกษา (Fix it - จิตอาสา)</t>
  </si>
  <si>
    <t>ค่าใช้จ่ายโครงการจัดการศึกษาเรียนร่วมหลักสูตรอาชีวศึกษาและมัธยมศึกษาตอนปลาย (ทวิศึกษา)</t>
  </si>
  <si>
    <t>ค่าใช้จ่ายโครงการขับเคลื่อนความร่วมมือการจัดการอาชีวศึกษาระหว่างภาครัฐและเอกชน</t>
  </si>
  <si>
    <t>ค่าใช้จ่ายโครงการพัฒนาและยกระดับการติดตามผู้สำเร็จการศึกษาอาชีวศึกษาและภาวะการมีงานทำ</t>
  </si>
  <si>
    <t xml:space="preserve">โครงการเพิ่มประสิทธิภาพการบริหารจัดการมาตรฐานการจัดเก็บข้อมูลนักเรียน นักศึกษาอาชีวศึกษาภาครัฐและภาคเอกชน </t>
  </si>
  <si>
    <t>โครงการพัฒนาผู้เรียนให้มีสมรรถนะสูงผ่านการเรียนรู้เสมือนจริงในระบบขับเคลื่อนในยานยนต์ไฟฟ้า (EV)</t>
  </si>
  <si>
    <t>ค่าใช้จ่ายโครงการพัฒนาหลักสูตรการจัดการเรียนการสอนและมาตรฐานอาชีพ ที่ตรงกับความต้องการของสถานประกอบการ</t>
  </si>
  <si>
    <t>ค่าใช้จ่ายโครงการพัฒนาการจัดการเรียนการสอนหลักสูตรสอดคล้องรูปแบบโคเซ็นเพื่อผลิตและพัฒนานักวิศวกรรมปฏิบัติการ</t>
  </si>
  <si>
    <t>ค่าใช้จ่ายโครงการขับเคลื่อนนโยบายเร่งด่วนปฏิรูปกลุ่มวิทยาลัยเกษตรและประมง</t>
  </si>
  <si>
    <t>ค่าใช้จ่ายโครงการอนุรักษ์พันธุกรรมพืชอันเนื่องมาจากพระราชดำริ สมเด็จพระเทพรัตนราชสุดาฯ สยามบรมราชกุมารี (อพ.สธ.)</t>
  </si>
  <si>
    <t>ค่าใช้จ่ายโครงการเพิ่มประสิทธิภาพการส่งกระจายเสียงเพื่อการต่ออายุใบอนุญาต</t>
  </si>
  <si>
    <t>ค่าใช้จ่ายโครงการจัดงานพระราชทานปริญญาบัตรและสร้างการรับรู้การอาชีวศึกษาระดับปริญญาตรี สายเทคโนโลยีหรือสายปฏิบัติการ</t>
  </si>
  <si>
    <t>เงินอุดหนุนโครงการสร้างองค์ความรู้ทางการอาชีวศึกษาเพื่อถ่ายทอดเทคโนโลยี</t>
  </si>
  <si>
    <t>เงินอุดหนุนค่าใช้จ่ายในการจัดการศึกษาโครงการอาชีวะ สร้างช่างฝึมือ ตามแนวทางโรงเรียนพระดาบส</t>
  </si>
  <si>
    <t>เงินอุดหนุนโครงการส่งเสริมและพัฒนาผู้เรียนองค์การวิชาชีพแห่งประเทศไทย</t>
  </si>
  <si>
    <t>ชุดฝึกการเขียนโปรแกรม PLC สำหรับอุตสาหกรรม พร้อมชุดทดสอบการเขียนโปรแกรมแบบแผงโมดูลไม่น้อยกว่า 15 ชนิด</t>
  </si>
  <si>
    <t>ชุดปฏิบัติการคอมพิวเตอร์พร้อมโปรแกรมจำลองการทำงานระบบคลังสินค้าเสมือนจริง</t>
  </si>
  <si>
    <t>ชุดฝึกระบบยานยนต์ไฟฟ้าแบบแยกส่วนการทำงาน 6 สถานี พร้อมชุดจำลองอาการเสียรวมไม่น้อยกว่า 220 จุด และรถยนต์ไฟฟ้า</t>
  </si>
  <si>
    <t>ชุดฝึกห้องปฏิบัติการคอมพิวเตอร์สำหรับผู้เรียนพิการ</t>
  </si>
  <si>
    <t>ชุดฝึกยานยนต์ไฮบริดจ์ (SUV) พร้อมชุดจำลองอาการเสียของรถยนต์ไม่น้อยกว่า 20 จุด ผ่านสมาร์ทโฟนและศูนย์บริการยานยนต์ (Quick Service)</t>
  </si>
  <si>
    <t>ชุดปฏิบัติการเทคโนโลยีแบบไร้สายด้วยระบบปฏิบัติการอัจฉริยะแบบอินเตอร์แอคทีฟ</t>
  </si>
  <si>
    <t>ชุดปฏิบัติการจำลองการผลิตอัตโนมัติและอินเทอร์เน็ตของสรรพสิ่ง (IOT) สำหรับอุตสาหกรรม 4.0</t>
  </si>
  <si>
    <t>ชุดปฏิบัติการศูนย์ความเป็นเลิศทางการศึกษา (Excellent Center) สาขาการจัดประชุมและนิทรรศการ</t>
  </si>
  <si>
    <t>ชุดฝึกระบบทางด้านเทคโนโลยียานยนต์ไฟฟ้าสมัยใหม่ 9 สถานี พร้อมชุดคำสั่งควบคุมมอเตอร์ผ่านแท็บเล็ตไม่น้อยกว่า 100 คำสั่ง และจำลองสถานการณ์ผ่าน HMI</t>
  </si>
  <si>
    <t>ชุดปฏิบัติการระบบผลิตไฟฟ้ากำลังแบบขนาดและส่งจ่ายไฟฟ้าพร้อมระบบเครือข่าย SCADA</t>
  </si>
  <si>
    <t>ชุดปฏิบัติการเพื่อรองรับการเปลี่ยนแปลงนวัตกรรมและเทคโนโลยีผลิตไฟฟ้า (การเดินเครื่องโรงไฟฟ้า</t>
  </si>
  <si>
    <t>ชุดปฏิบัติการเทคโนโลยีสารสนเทศเพื่อการท่องเที่ยว (แผนกวิชาการท่องเที่ยว)</t>
  </si>
  <si>
    <t>ชุดปฏิบัติการฝึกการเดินเรือเสมือนจริง ตามมาตรฐานองค์การทางทะเลระหว่างประเทศ (IMO)</t>
  </si>
  <si>
    <t>ชุดปฏิบัติการ Central LAB การพัฒนาสารสนเทศด้านเครือข่าย CCNA Certificate wifi6 พร้อมจอสัมผัสชนิด 8K</t>
  </si>
  <si>
    <t>ชุดฝึกยานยนต์ EV พร้อมชุดจำลองอาการเสียรถยนต์ไม่น้อยกว่า 20 จุด ผ่านแท็บแล็คและศูนย์บริการยานยนต์และยานยนต์ไฟฟ้า</t>
  </si>
  <si>
    <t>ชุดปฏิบัติการการเขียนโปรแกรมออกแบบ โรงงานอุตสาหกรรม สามารถเชื่อมต่อกับแว่ส VR แสดงการทำงานแบบสามมิติ</t>
  </si>
  <si>
    <t>ชุดปฏิบัติการเทคโนโลยียานยนต์ไฟฟ้าแบบแยกส่วน 7 สถานี พร้อมยานยนต์ไฟฟ้าและเครื่องมือวิเคราะห์ไฟฟ้าอิเล็กทรอนิกส์ยานยนต์</t>
  </si>
  <si>
    <t>ชุดปฏิบัติการส่งเสริมจินตนาการสร้างสรรค์นวัตกรรมแห่งอนาคตด้วย Virtual Reality (VR)</t>
  </si>
  <si>
    <t>ชุดปฏิบัติการเทคโนโลยียานยนต์สมัยใหม่ (ยานยนต์ไฟฟ้า) เชื่อมต่อชุดโมดูลแบบอินเตอร์แอคทีฟเรียลไทม์และสถานีชาร์จ</t>
  </si>
  <si>
    <t>ชุดปฏิบัติการระบบไฟฟ้ารถจักรยานยนต์และการขับเคลื่อนจักรยานยนต์ไฟฟ้า</t>
  </si>
  <si>
    <t>ชุดปฏิบัติการเกษตรอัจฉริยะ พร้อมโรงเรือนปลูกพืชอัจฉริยะพร้อมโซลาร์เซลล์</t>
  </si>
  <si>
    <t>ชุดปฏิบัติการงานส่วนหน้าโรงแรมและบริการด้วยระบบปฏิบัติการอัจฉริยะแบบอินเตอร์แอคทีฟ</t>
  </si>
  <si>
    <t>ชุดปฏิบัติการเครื่องทำความเย็นและระบบเครื่องปรับอากาศด้วยโซลาร์เซลล์สำหรับงานติดตั้งจริงพร้อมโปรแกรมเครื่อมือวัดไฟฟ้าและโปรแกรมการวิเคราะห์และทดสอบพลังงานไฟฟ้า</t>
  </si>
  <si>
    <t>ชุดปฏิบัติการยานยนต์ไฟฟ้าพร้อมแผงวิเคราะห์ระบบขับเคลื่อนและการจัดการแบตเตอรี่พร้อมเครื่องมือวัดทางไฟฟ้าแบบมัลติฟังก์ชัน</t>
  </si>
  <si>
    <t>ชุดปฏิบัติการครัวร้อน  </t>
  </si>
  <si>
    <t>ชุดปฏิบัติการส่งเสริมจินตนาการสร้างสรรค์นวัตกรรมแห่งอนาคตด้วย Augmented Reality (AR)</t>
  </si>
  <si>
    <t>ชุดปฏิบัติการจัดการคลังสินค้า WMS สาขาวิชาการจัดการโลจิสติกส์และซัพพลายเซน</t>
  </si>
  <si>
    <t>ชุดปฏิบัติการสาขาวิชาการบัญชีด้วยระบบปฏิบัติการอัจฉริยะแบบอินเตอร์แอคทีฟ</t>
  </si>
  <si>
    <t xml:space="preserve">ชุดปฏิบัติการบริหารจัดการงานคหกรรมครบวงจร </t>
  </si>
  <si>
    <t xml:space="preserve">ชุดปฏิบัติการคอมพิวเตอร์เพื่องานโรงแรม </t>
  </si>
  <si>
    <t xml:space="preserve">ชุดปฏิบัติการเทคโนโลยีธุรกิจดิจิทัล </t>
  </si>
  <si>
    <t xml:space="preserve">ชุดปฏิบัติการเรียนรู้เทคโนโลยียานยนต์ไฟฟ้า EV พร้อมชุดสถานีชาร์จรถไฟฟ้าแบบโมดูลเสมือนจริง </t>
  </si>
  <si>
    <t>ชุดปฏิบัติการเทคโนโลยียานยนต์ไฟฟ้าแบบแยกส่วน 7 สถานี พร้อมยานยนต์ไฟฟ้าและเครื่องมือวิเคราะห์ไฟฟ้าอิเล็กทรอนิกส์ยานยนต์  </t>
  </si>
  <si>
    <t>ชุดปฏิบัติการยานยนต์ไฟฟ้าพร้อมแผงวิเคราะห์ระบบขับเคลื่อนและการจัดการแบตเตอรี่พร้อมเครื่องมือวัดและทดสอบ  </t>
  </si>
  <si>
    <t xml:space="preserve">ชุดปฏิบัติการห้องเรียนนำสมัยผ่านระบบ Share Screen พร้อมจอมัลติมีเดียทัชสกรีน แบบ 8K  </t>
  </si>
  <si>
    <t>ชุดปฏิบัติการครัวร้อน ครัวเย็น และงานครัวเบเกอรี่ พร้อมระบบควบคุมป้องกันการเกิดอัคคีภัย  </t>
  </si>
  <si>
    <t>ชุดปฏิบัติการห้องเรียนนำสมัยผ่านระบบ Share Screen พร้อมจอมัลติมีเดียทัชสกรีน แบบ 8K </t>
  </si>
  <si>
    <t>ชุดปฏิบัติการออกแบบด้วยคอมพิวเตอร์ขั้นสูง พร้อมอุปกรณ์ประกอบการเรียนการสอนในห้องเรียน  </t>
  </si>
  <si>
    <t xml:space="preserve">ชุดฝึกปฏิบัติการเทคโนโลยีด้านยานยนต์ไฟฟ้าพร้อมชุดจำลอง 20 สถานการณ์ปัญหาผ่านระบบ IP   </t>
  </si>
  <si>
    <t>ชุดปฏิบัติการคอมพิวเตอร์พร้อมระบบบริหารจัดการห้องเรียนผ่านระบบเครือข่ายควบคุมด้วย IoT</t>
  </si>
  <si>
    <t>ชุดปฏิบัติการเขียนโปรแกรม PLC สำหรับอุตสาหกรรม พร้อมชุดทดสอบการเขียนโปรแกรมแบบแผงโมดูลไม่น้อยกว่า 15 ชนิด  </t>
  </si>
  <si>
    <t>ชุดฝึกระบบยานยนต์ไฟฟ้าแบบแยกส่วนการทำงาน 6 สถานี พร้อมชุดจำลองอาการเสียรวมไม่น้อยกว่า 190 จุด และรถยนต์ไฟฟ้า </t>
  </si>
  <si>
    <t>ชุดฝึกยานยนต์ EV พร้อมชุดจำลองอาการเสียรถยนต์ไม่น้อยกว่า 20 จุด ผ่านแท็บแล็ตและศูนย์บริการยานยนต์และยานยนต์ไฟฟ้า </t>
  </si>
  <si>
    <t>รถโดยสารขนาด 12 ที่นั่ง (ดีเซล) ปริมาตรกระบอกสูบไม่ต่ำกว่า 2,400 ซีซี หรือกำลังเครื่องยนต์สูงสุดไม่ต่ำกว่า 90 กิโลวัตต์  </t>
  </si>
  <si>
    <t>ชุดปฏิบัติการพัฒนางานบัญชีและการพาณิชย์อิเล็กทรอนิกส์ E-Commerce พร้อมจอภาพ Interactive 8K  </t>
  </si>
  <si>
    <t xml:space="preserve">ชุดปฏิบัติการพัฒนางานบัญชีและการพาณิชย์อิเล็กทรอนิกส์ E-Commerce พร้อมจอภาพ Interactive 8K  </t>
  </si>
  <si>
    <t xml:space="preserve">ชุดปฏิบัติการเทคโนโลยีแบบไร้สายด้วยระบบปฏิบัติการอัจฉริยะแบบอินเตอร์แอคทีฟ </t>
  </si>
  <si>
    <t xml:space="preserve">ชุดปฏิบัติการควบคุมระบบนิวเมติกส์และควบคุมระบบไฮดรอลิกส์ พร้อมโปรแกรมออกแบบวงจรและควบคุม ผ่านเครือข่าย IOT </t>
  </si>
  <si>
    <t>ชุดปฏิบัติการ Central LAB การพัฒนาสารสนเทศด้านเครือข่าย CCNA Certificate wifi6 พร้อมจอสัมผัสชนิด 8K  </t>
  </si>
  <si>
    <t>ชุดปฏิบัติการการศึกษาและเรียนรู้เกี่ยวกับการทำธุรกิจออนไลน์และกลยุทธ์การตลาด (E-commerce and Content Marketing) </t>
  </si>
  <si>
    <t>ชุดปฏิบัติการเรียนเฉพาะทางสาขาการจัดการด้วยระบบปฏิบัติการอัจฉริยะแบบอินเตอร์แอคทีฟ New Meta  </t>
  </si>
  <si>
    <t>ชุดปฏิบัติการทดสอบและส่งกำลังงานขับเคลื่อนของมอเตอร์ไฟฟ้า BLDC พร้อมระบบทดสอบสมรรถนะมอเตอร์ไซค์ไฟฟ้า  </t>
  </si>
  <si>
    <t>ชุดปฏิบัติการการศึกษาและเรียนรู้เกี่ยวกับการทำธุรกิจออนไลน์และกลยุทธ์การตลาด (E-commerce and Content Marketing)</t>
  </si>
  <si>
    <t>ชุดปฏิบัติการจำลองระบบการขนส่งโลจิสติกส์ (Smart Logistic) แบบเสมือนจริงในขบวนการผลิตโดยระบบควบคุมสมัยใหม่  </t>
  </si>
  <si>
    <t>ชุดปฏิบัติการระบบยานยนต์ไฟฟ้าแบบแยกส่วนการทำงาน 6 สถานี พร้อมชุดจำลองอาการเสียระบบยานยนต์ไฟฟ้าไม่น้อยกว่า 200 อาการเสีย  </t>
  </si>
  <si>
    <t>ชุดฝึกระบบปฏิบัติการเรียนรู้จัดการแบตเตอรี่และการขับเคลื่อนมอเตอร์ด้วยยานยนต์ไฟฟ้าสมัยใหม่ </t>
  </si>
  <si>
    <t>ชุดปฏิบัติการเครื่องทำความเย็นและระบบเครื่องปรับอากาศด้วยโซลาร์เซลล์สำหรับงานติดตั้งจริงพร้อมโปรแกรมเครื่องมือวัดไฟฟ้าและโปรแกรมการวิเคราะห์และทดสอบพลังงานไฟฟ้า </t>
  </si>
  <si>
    <t xml:space="preserve">ชุดฝึกยานยนต์ EV พร้อมชุดจำลองอาการเสียของรถยนต์ไม่น้อยกว่า 20 จุด ผ่านแท็บเล็ตและศูนย์บริการยานยนต์และยานยนต์ไฟฟ้า </t>
  </si>
  <si>
    <t>ชุดปฏิบัติการทดสอบเรียนรู้และติดตั้งเครื่องเย็นปรับอากาศพร้อมเครื่องมือตรวจสอบ  </t>
  </si>
  <si>
    <t>ชุดปฏิบัติการระบบนิวเมติกส์ไฟฟ้าควบคุม PLC พร้อมเครือข่ายการสื่อสารเซนเซอร์แบบ IO-Link  </t>
  </si>
  <si>
    <t>ชุดปฏิบัติการเครื่องทำความเย็นและระบบปรับอากาศ พร้อมเครื่องมือวัดทางไฟฟ้าแบบมัลติฟังก์ชัน  </t>
  </si>
  <si>
    <t>ชุดฝึกระบบยานยนต์ไฟฟ้าแบบแยกส่วนการทำงาน 6 สถานี พร้อมชุดจำลองอาการเสียรวมไม่น้อยกว่า 190 จุด และรถยนต์ไฟฟ้า  </t>
  </si>
  <si>
    <t>ชุดปฏิบัติการเขียนโปรแกรม PLC สำหรับอุตสาหกรรม พร้อมชุดทดสอบการเขียนโปรแกรมแบบแผงโมดูลไม่น้อยกว่า 15 ชนิด </t>
  </si>
  <si>
    <t xml:space="preserve">ชุดฝึกระบบยานยนต์ไฟฟ้าแบบแยกส่วนการทำงาน 6 สถานี พร้อมชุดจำลองอาการเสียรวมไม่น้อยกว่า 190 จุด และรถยนต์ไฟฟ้า </t>
  </si>
  <si>
    <t>ชุดปฏิบัติการบัญชีสมัยใหม่พร้อม Live Steaming และระบบบริหารจัดการห้องเรียนผ่าน ระบบเครือข่าย 5G</t>
  </si>
  <si>
    <t>อาคารเรียนและปฏิบัติการ พื้นที่ไม่ต่ำกว่า 1,920 ตารางเมตร (ชดเชยงบประมาณที่พับไป)</t>
  </si>
  <si>
    <t>ชุดฝึกยานยนต์ EV พร้อมชุดจำลองอาการเสียรถยนต์ไม่น้อยกว่า 20 จุด ผ่านแท็บแล็ตและศูนย์บริการยานยนต์และยานยนต์ไฟฟ้า</t>
  </si>
  <si>
    <t>ชุดปฏิบัติการพัฒนาศูนย์ความเป็นเลิศทางการอาชีวศึกษา (Excellent Center) สาขาวิชาการโรงแรม</t>
  </si>
  <si>
    <t>ชุดปฏิบัติการระบบยานยนต์ไฟฟ้าแบบแยกส่วนการทำงาน 6 สถานี พร้อมจุดจำลองอาการเสียระบบยานยนต์ไฟฟ้าไม่น้อยกว่า 200 อาการเสีย</t>
  </si>
  <si>
    <t xml:space="preserve">ชุดฝึกปฏิบัติการทางด้านเทคโนโลยียานยนต์ไฟฟ้าสมัยใหม่ 5 สถานี เชื่อมต่อการทำงานสร้างสถานการณ์ผ่านสมาร์ทโฟน และแท็บเล็ตพร้อมโปรแกรมคำสั่งจำลอง ไม่น้อยกว่าจำนวน 100 คำสั่ง </t>
  </si>
  <si>
    <t>รายงานสถานะการใช้จ่ายเงินกันไว้เบิกเหลื่อมปี พ.ศ. 2568 (ประจำปีงบประมาณ พ.ศ. 2569)</t>
  </si>
  <si>
    <t>คาดว่าจะเบิกจ่าย (ตามสัญญา/ตามแผน)</t>
  </si>
  <si>
    <t>ไตรมาสที่ 1</t>
  </si>
  <si>
    <t>ไตรมาสที่ 2</t>
  </si>
  <si>
    <t>ไตรมาสที่ 3</t>
  </si>
  <si>
    <t>ไตรมาสที่ 4</t>
  </si>
  <si>
    <t>หมายเหตุ/ปัญหาอุปสรรคในการดำเนินงาน</t>
  </si>
  <si>
    <t>(กรณียกเลิกสัญญา/อยู่ระหว่างอุทธรณ์ ขอให้ชี้แจงด้วย)</t>
  </si>
  <si>
    <t>กระบวนการตามระเบียบพัสดุ</t>
  </si>
  <si>
    <t>เผยแพร่ร่าง TOR</t>
  </si>
  <si>
    <t>ยกเลิกประกาศ</t>
  </si>
  <si>
    <t>พิจารณา/อนุมัติผลการจัดซื้อจ้าง/ประกาศผู้ชนะ</t>
  </si>
  <si>
    <t>กรณีมีอุทธรณ์</t>
  </si>
  <si>
    <t>ประกาศประกวด</t>
  </si>
  <si>
    <t>ผ่าน</t>
  </si>
  <si>
    <t>ไม่ผ่าน</t>
  </si>
  <si>
    <t>ลงนามสัญญา</t>
  </si>
  <si>
    <t>คงเหลือจากลงนามสัญญาแล้ว</t>
  </si>
  <si>
    <t>(กรณีรายการที่มีการยกเลิกฯ /อยู่ระหว่างอุทธรณ์ ขอให้ชี้แจงด้วย)</t>
  </si>
  <si>
    <t>(ระบุวงเงิน)</t>
  </si>
  <si>
    <t>ระบุสถานะด้วยเลข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</si>
</sst>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6"/>
      <color theme="1"/>
      <name val="TH Sarabun New"/>
      <family val="2"/>
    </font>
    <font>
      <sz val="16"/>
      <color rgb="FF000000"/>
      <name val="TH SarabunPSK"/>
      <family val="2"/>
      <charset val="222"/>
    </font>
    <font>
      <sz val="16"/>
      <color theme="1"/>
      <name val="TH Sarabun New"/>
      <family val="2"/>
      <charset val="222"/>
    </font>
    <font>
      <sz val="16"/>
      <color indexed="8"/>
      <name val="TH Sarabun New"/>
      <family val="2"/>
    </font>
    <font>
      <b/>
      <sz val="16"/>
      <color theme="1"/>
      <name val="TH Sarabun New"/>
      <family val="2"/>
      <charset val="222"/>
    </font>
    <font>
      <sz val="16"/>
      <color rgb="FF000000"/>
      <name val="TH Sarabun New"/>
      <family val="2"/>
      <charset val="222"/>
    </font>
    <font>
      <sz val="16"/>
      <color indexed="8"/>
      <name val="TH Sarabun New"/>
      <family val="2"/>
      <charset val="222"/>
    </font>
    <font>
      <sz val="16"/>
      <color rgb="FFFF0000"/>
      <name val="TH Sarabun New"/>
      <family val="2"/>
      <charset val="222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AD0F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8">
    <xf numFmtId="0" fontId="0" fillId="0" borderId="0" xfId="0"/>
    <xf numFmtId="43" fontId="4" fillId="0" borderId="0" xfId="1" applyFont="1"/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6" fillId="3" borderId="0" xfId="0" applyFont="1" applyFill="1"/>
    <xf numFmtId="43" fontId="6" fillId="0" borderId="0" xfId="1" applyFont="1"/>
    <xf numFmtId="43" fontId="4" fillId="0" borderId="0" xfId="1" applyFont="1" applyBorder="1"/>
    <xf numFmtId="0" fontId="6" fillId="4" borderId="0" xfId="0" applyFont="1" applyFill="1"/>
    <xf numFmtId="0" fontId="6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/>
    </xf>
    <xf numFmtId="43" fontId="2" fillId="2" borderId="5" xfId="1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3" fontId="2" fillId="2" borderId="0" xfId="1" applyFont="1" applyFill="1" applyBorder="1" applyAlignment="1">
      <alignment horizontal="center" vertical="center"/>
    </xf>
    <xf numFmtId="43" fontId="2" fillId="2" borderId="7" xfId="1" applyFont="1" applyFill="1" applyBorder="1" applyAlignment="1">
      <alignment horizontal="center" vertical="top"/>
    </xf>
    <xf numFmtId="0" fontId="6" fillId="2" borderId="8" xfId="0" applyFont="1" applyFill="1" applyBorder="1" applyAlignment="1">
      <alignment horizontal="center"/>
    </xf>
    <xf numFmtId="43" fontId="4" fillId="2" borderId="9" xfId="1" applyFont="1" applyFill="1" applyBorder="1"/>
    <xf numFmtId="43" fontId="6" fillId="2" borderId="10" xfId="1" applyFont="1" applyFill="1" applyBorder="1" applyAlignment="1">
      <alignment horizontal="center"/>
    </xf>
    <xf numFmtId="43" fontId="6" fillId="2" borderId="11" xfId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43" fontId="6" fillId="3" borderId="5" xfId="1" applyFont="1" applyFill="1" applyBorder="1"/>
    <xf numFmtId="0" fontId="4" fillId="4" borderId="6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43" fontId="6" fillId="4" borderId="7" xfId="1" applyFont="1" applyFill="1" applyBorder="1"/>
    <xf numFmtId="0" fontId="4" fillId="0" borderId="6" xfId="0" applyFont="1" applyBorder="1" applyAlignment="1">
      <alignment horizontal="center"/>
    </xf>
    <xf numFmtId="43" fontId="4" fillId="0" borderId="7" xfId="1" applyFont="1" applyBorder="1"/>
    <xf numFmtId="0" fontId="4" fillId="0" borderId="1" xfId="0" applyFont="1" applyBorder="1" applyAlignment="1">
      <alignment horizontal="center"/>
    </xf>
    <xf numFmtId="43" fontId="4" fillId="0" borderId="9" xfId="1" applyFont="1" applyBorder="1"/>
    <xf numFmtId="0" fontId="6" fillId="3" borderId="1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43" fontId="6" fillId="3" borderId="7" xfId="1" applyFont="1" applyFill="1" applyBorder="1"/>
    <xf numFmtId="0" fontId="6" fillId="4" borderId="6" xfId="0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4" fillId="0" borderId="6" xfId="0" applyFont="1" applyBorder="1"/>
    <xf numFmtId="43" fontId="4" fillId="0" borderId="7" xfId="0" applyNumberFormat="1" applyFont="1" applyBorder="1"/>
    <xf numFmtId="0" fontId="4" fillId="0" borderId="6" xfId="0" quotePrefix="1" applyFont="1" applyBorder="1" applyAlignment="1">
      <alignment horizontal="center"/>
    </xf>
    <xf numFmtId="4" fontId="7" fillId="0" borderId="7" xfId="0" applyNumberFormat="1" applyFont="1" applyBorder="1" applyAlignment="1">
      <alignment horizontal="right" vertical="center"/>
    </xf>
    <xf numFmtId="43" fontId="4" fillId="0" borderId="7" xfId="1" applyFont="1" applyBorder="1" applyAlignment="1"/>
    <xf numFmtId="4" fontId="7" fillId="0" borderId="7" xfId="0" applyNumberFormat="1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3" fontId="3" fillId="0" borderId="7" xfId="1" applyFont="1" applyFill="1" applyBorder="1" applyAlignment="1">
      <alignment horizontal="right" vertical="center" wrapText="1"/>
    </xf>
    <xf numFmtId="0" fontId="4" fillId="0" borderId="8" xfId="0" applyFont="1" applyBorder="1"/>
    <xf numFmtId="0" fontId="4" fillId="0" borderId="1" xfId="0" applyFont="1" applyBorder="1"/>
    <xf numFmtId="0" fontId="4" fillId="0" borderId="9" xfId="0" applyFont="1" applyBorder="1"/>
    <xf numFmtId="0" fontId="6" fillId="2" borderId="6" xfId="0" applyFont="1" applyFill="1" applyBorder="1"/>
    <xf numFmtId="0" fontId="6" fillId="2" borderId="7" xfId="0" applyFont="1" applyFill="1" applyBorder="1"/>
    <xf numFmtId="0" fontId="6" fillId="2" borderId="8" xfId="0" applyFont="1" applyFill="1" applyBorder="1"/>
    <xf numFmtId="0" fontId="6" fillId="2" borderId="9" xfId="0" applyFont="1" applyFill="1" applyBorder="1"/>
    <xf numFmtId="0" fontId="6" fillId="3" borderId="3" xfId="0" applyFont="1" applyFill="1" applyBorder="1"/>
    <xf numFmtId="0" fontId="6" fillId="3" borderId="5" xfId="0" applyFont="1" applyFill="1" applyBorder="1"/>
    <xf numFmtId="0" fontId="6" fillId="4" borderId="6" xfId="0" applyFont="1" applyFill="1" applyBorder="1"/>
    <xf numFmtId="0" fontId="4" fillId="4" borderId="7" xfId="0" applyFont="1" applyFill="1" applyBorder="1"/>
    <xf numFmtId="0" fontId="6" fillId="0" borderId="6" xfId="0" applyFont="1" applyBorder="1"/>
    <xf numFmtId="0" fontId="4" fillId="0" borderId="7" xfId="0" applyFont="1" applyBorder="1"/>
    <xf numFmtId="0" fontId="6" fillId="3" borderId="6" xfId="0" applyFont="1" applyFill="1" applyBorder="1"/>
    <xf numFmtId="0" fontId="6" fillId="3" borderId="7" xfId="0" applyFont="1" applyFill="1" applyBorder="1"/>
    <xf numFmtId="0" fontId="2" fillId="0" borderId="7" xfId="0" applyFont="1" applyBorder="1"/>
    <xf numFmtId="0" fontId="6" fillId="4" borderId="7" xfId="0" applyFont="1" applyFill="1" applyBorder="1"/>
    <xf numFmtId="0" fontId="7" fillId="0" borderId="7" xfId="0" applyFont="1" applyBorder="1" applyAlignment="1">
      <alignment horizontal="left" vertical="center"/>
    </xf>
    <xf numFmtId="0" fontId="8" fillId="0" borderId="7" xfId="0" applyFont="1" applyBorder="1"/>
    <xf numFmtId="0" fontId="7" fillId="0" borderId="7" xfId="0" applyFont="1" applyBorder="1" applyAlignment="1">
      <alignment horizontal="left" vertical="center" wrapText="1"/>
    </xf>
    <xf numFmtId="43" fontId="6" fillId="3" borderId="6" xfId="1" applyFont="1" applyFill="1" applyBorder="1"/>
    <xf numFmtId="43" fontId="6" fillId="4" borderId="6" xfId="1" applyFont="1" applyFill="1" applyBorder="1"/>
    <xf numFmtId="43" fontId="4" fillId="0" borderId="6" xfId="1" applyFont="1" applyBorder="1"/>
    <xf numFmtId="43" fontId="6" fillId="3" borderId="10" xfId="1" applyFont="1" applyFill="1" applyBorder="1"/>
    <xf numFmtId="43" fontId="6" fillId="4" borderId="11" xfId="1" applyFont="1" applyFill="1" applyBorder="1"/>
    <xf numFmtId="43" fontId="4" fillId="4" borderId="11" xfId="1" applyFont="1" applyFill="1" applyBorder="1"/>
    <xf numFmtId="43" fontId="4" fillId="0" borderId="11" xfId="1" applyFont="1" applyBorder="1"/>
    <xf numFmtId="43" fontId="6" fillId="3" borderId="11" xfId="1" applyFont="1" applyFill="1" applyBorder="1"/>
    <xf numFmtId="0" fontId="6" fillId="3" borderId="11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43" fontId="4" fillId="0" borderId="11" xfId="0" applyNumberFormat="1" applyFont="1" applyBorder="1"/>
    <xf numFmtId="4" fontId="7" fillId="0" borderId="11" xfId="0" applyNumberFormat="1" applyFont="1" applyBorder="1" applyAlignment="1">
      <alignment horizontal="right" vertical="center"/>
    </xf>
    <xf numFmtId="43" fontId="4" fillId="0" borderId="11" xfId="1" applyFont="1" applyBorder="1" applyAlignment="1"/>
    <xf numFmtId="43" fontId="4" fillId="0" borderId="11" xfId="0" applyNumberFormat="1" applyFont="1" applyBorder="1" applyAlignment="1">
      <alignment horizontal="center"/>
    </xf>
    <xf numFmtId="43" fontId="3" fillId="0" borderId="11" xfId="1" applyFont="1" applyFill="1" applyBorder="1" applyAlignment="1">
      <alignment horizontal="right" vertical="center" wrapText="1"/>
    </xf>
    <xf numFmtId="0" fontId="4" fillId="0" borderId="12" xfId="0" applyFont="1" applyBorder="1"/>
    <xf numFmtId="43" fontId="4" fillId="0" borderId="12" xfId="0" applyNumberFormat="1" applyFont="1" applyBorder="1" applyAlignment="1">
      <alignment horizontal="center"/>
    </xf>
    <xf numFmtId="43" fontId="4" fillId="0" borderId="12" xfId="1" applyFont="1" applyBorder="1"/>
    <xf numFmtId="0" fontId="6" fillId="2" borderId="10" xfId="0" applyFont="1" applyFill="1" applyBorder="1" applyAlignment="1">
      <alignment horizontal="center" vertical="top"/>
    </xf>
    <xf numFmtId="0" fontId="6" fillId="2" borderId="10" xfId="0" applyFont="1" applyFill="1" applyBorder="1" applyAlignment="1">
      <alignment horizontal="center" vertical="top" wrapText="1"/>
    </xf>
    <xf numFmtId="0" fontId="6" fillId="2" borderId="12" xfId="0" applyFont="1" applyFill="1" applyBorder="1" applyAlignment="1">
      <alignment horizontal="center"/>
    </xf>
    <xf numFmtId="43" fontId="2" fillId="2" borderId="6" xfId="1" applyFont="1" applyFill="1" applyBorder="1" applyAlignment="1">
      <alignment horizontal="center" vertical="center"/>
    </xf>
    <xf numFmtId="43" fontId="2" fillId="2" borderId="7" xfId="1" applyFont="1" applyFill="1" applyBorder="1" applyAlignment="1">
      <alignment horizontal="center" vertical="center"/>
    </xf>
    <xf numFmtId="43" fontId="2" fillId="2" borderId="10" xfId="1" applyFont="1" applyFill="1" applyBorder="1" applyAlignment="1">
      <alignment horizontal="center" vertical="center"/>
    </xf>
    <xf numFmtId="43" fontId="6" fillId="3" borderId="3" xfId="1" applyFont="1" applyFill="1" applyBorder="1"/>
    <xf numFmtId="43" fontId="4" fillId="4" borderId="6" xfId="1" applyFont="1" applyFill="1" applyBorder="1"/>
    <xf numFmtId="4" fontId="7" fillId="0" borderId="6" xfId="0" applyNumberFormat="1" applyFont="1" applyBorder="1" applyAlignment="1">
      <alignment horizontal="right" vertical="center"/>
    </xf>
    <xf numFmtId="43" fontId="3" fillId="0" borderId="6" xfId="1" applyFont="1" applyFill="1" applyBorder="1" applyAlignment="1">
      <alignment horizontal="right" vertical="center" wrapText="1"/>
    </xf>
    <xf numFmtId="43" fontId="4" fillId="0" borderId="8" xfId="1" applyFont="1" applyBorder="1"/>
    <xf numFmtId="43" fontId="6" fillId="5" borderId="10" xfId="1" applyFont="1" applyFill="1" applyBorder="1" applyAlignment="1">
      <alignment horizontal="center" vertical="top"/>
    </xf>
    <xf numFmtId="0" fontId="6" fillId="5" borderId="10" xfId="0" applyFont="1" applyFill="1" applyBorder="1" applyAlignment="1">
      <alignment horizontal="center" vertical="top"/>
    </xf>
    <xf numFmtId="0" fontId="6" fillId="5" borderId="10" xfId="0" applyFont="1" applyFill="1" applyBorder="1" applyAlignment="1">
      <alignment horizontal="center" wrapText="1"/>
    </xf>
    <xf numFmtId="43" fontId="6" fillId="5" borderId="12" xfId="1" applyFont="1" applyFill="1" applyBorder="1" applyAlignment="1">
      <alignment horizontal="center"/>
    </xf>
    <xf numFmtId="0" fontId="6" fillId="5" borderId="12" xfId="0" applyFont="1" applyFill="1" applyBorder="1" applyAlignment="1">
      <alignment horizontal="center"/>
    </xf>
    <xf numFmtId="43" fontId="4" fillId="0" borderId="7" xfId="1" applyFont="1" applyFill="1" applyBorder="1"/>
    <xf numFmtId="43" fontId="6" fillId="0" borderId="7" xfId="1" applyFont="1" applyFill="1" applyBorder="1"/>
    <xf numFmtId="0" fontId="4" fillId="0" borderId="0" xfId="0" quotePrefix="1" applyFont="1" applyAlignment="1">
      <alignment horizontal="center"/>
    </xf>
    <xf numFmtId="4" fontId="7" fillId="0" borderId="7" xfId="0" applyNumberFormat="1" applyFont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quotePrefix="1" applyFont="1" applyAlignment="1">
      <alignment horizontal="center" vertical="center" wrapText="1"/>
    </xf>
    <xf numFmtId="43" fontId="2" fillId="2" borderId="8" xfId="1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43" fontId="9" fillId="2" borderId="12" xfId="1" applyFont="1" applyFill="1" applyBorder="1" applyAlignment="1">
      <alignment horizontal="center"/>
    </xf>
    <xf numFmtId="0" fontId="6" fillId="0" borderId="11" xfId="0" applyFont="1" applyBorder="1" applyAlignment="1">
      <alignment horizontal="center"/>
    </xf>
    <xf numFmtId="4" fontId="4" fillId="0" borderId="11" xfId="0" applyNumberFormat="1" applyFont="1" applyBorder="1" applyAlignment="1">
      <alignment horizontal="center"/>
    </xf>
    <xf numFmtId="43" fontId="4" fillId="0" borderId="11" xfId="1" applyFont="1" applyFill="1" applyBorder="1"/>
    <xf numFmtId="43" fontId="6" fillId="0" borderId="11" xfId="1" applyFont="1" applyFill="1" applyBorder="1"/>
    <xf numFmtId="0" fontId="6" fillId="3" borderId="4" xfId="0" applyFont="1" applyFill="1" applyBorder="1"/>
    <xf numFmtId="0" fontId="2" fillId="0" borderId="0" xfId="0" applyFont="1"/>
    <xf numFmtId="0" fontId="4" fillId="4" borderId="0" xfId="0" applyFont="1" applyFill="1"/>
    <xf numFmtId="0" fontId="7" fillId="0" borderId="0" xfId="0" applyFont="1" applyAlignment="1">
      <alignment horizontal="left" vertical="center"/>
    </xf>
    <xf numFmtId="0" fontId="8" fillId="0" borderId="0" xfId="0" applyFont="1"/>
    <xf numFmtId="0" fontId="7" fillId="0" borderId="0" xfId="0" applyFont="1" applyAlignment="1">
      <alignment horizontal="left" vertical="center" wrapText="1"/>
    </xf>
    <xf numFmtId="0" fontId="5" fillId="0" borderId="0" xfId="0" applyFont="1"/>
    <xf numFmtId="43" fontId="2" fillId="2" borderId="2" xfId="1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3" fontId="6" fillId="2" borderId="5" xfId="1" applyFont="1" applyFill="1" applyBorder="1" applyAlignment="1">
      <alignment horizontal="center" vertical="center"/>
    </xf>
    <xf numFmtId="43" fontId="6" fillId="2" borderId="9" xfId="1" applyFont="1" applyFill="1" applyBorder="1" applyAlignment="1">
      <alignment horizontal="center" vertical="center"/>
    </xf>
    <xf numFmtId="43" fontId="6" fillId="2" borderId="13" xfId="1" applyFont="1" applyFill="1" applyBorder="1" applyAlignment="1">
      <alignment horizontal="center"/>
    </xf>
    <xf numFmtId="43" fontId="6" fillId="2" borderId="14" xfId="1" applyFont="1" applyFill="1" applyBorder="1" applyAlignment="1">
      <alignment horizontal="center"/>
    </xf>
    <xf numFmtId="43" fontId="6" fillId="5" borderId="2" xfId="1" applyFont="1" applyFill="1" applyBorder="1" applyAlignment="1">
      <alignment horizontal="center" vertical="top"/>
    </xf>
    <xf numFmtId="43" fontId="6" fillId="2" borderId="15" xfId="1" applyFont="1" applyFill="1" applyBorder="1" applyAlignment="1">
      <alignment horizontal="center"/>
    </xf>
    <xf numFmtId="43" fontId="2" fillId="2" borderId="13" xfId="1" applyFont="1" applyFill="1" applyBorder="1" applyAlignment="1">
      <alignment horizontal="center"/>
    </xf>
    <xf numFmtId="43" fontId="2" fillId="2" borderId="14" xfId="1" applyFont="1" applyFill="1" applyBorder="1" applyAlignment="1">
      <alignment horizontal="center"/>
    </xf>
    <xf numFmtId="43" fontId="2" fillId="2" borderId="15" xfId="1" applyFont="1" applyFill="1" applyBorder="1" applyAlignment="1">
      <alignment horizontal="center"/>
    </xf>
    <xf numFmtId="43" fontId="2" fillId="5" borderId="1" xfId="1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colors>
    <mruColors>
      <color rgb="FFEAD0F4"/>
      <color rgb="FF99CCFF"/>
      <color rgb="FF9999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7258E-6E26-4E87-B3B7-79B56F49C1B9}">
  <sheetPr>
    <tabColor theme="5" tint="0.59999389629810485"/>
  </sheetPr>
  <dimension ref="A1:K1359"/>
  <sheetViews>
    <sheetView tabSelected="1" topLeftCell="A630" workbookViewId="0">
      <selection activeCell="G634" sqref="G634"/>
    </sheetView>
  </sheetViews>
  <sheetFormatPr defaultColWidth="9.140625" defaultRowHeight="24"/>
  <cols>
    <col min="1" max="1" width="1.85546875" style="2" customWidth="1"/>
    <col min="2" max="2" width="79.7109375" style="2" customWidth="1"/>
    <col min="3" max="3" width="24.5703125" style="4" bestFit="1" customWidth="1"/>
    <col min="4" max="4" width="21.28515625" style="4" customWidth="1"/>
    <col min="5" max="5" width="19.42578125" style="1" customWidth="1"/>
    <col min="6" max="9" width="15.5703125" style="1" customWidth="1"/>
    <col min="10" max="10" width="20" style="1" bestFit="1" customWidth="1"/>
    <col min="11" max="11" width="62.7109375" style="4" customWidth="1"/>
    <col min="12" max="16384" width="9.140625" style="2"/>
  </cols>
  <sheetData>
    <row r="1" spans="1:11">
      <c r="A1" s="121" t="s">
        <v>735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</row>
    <row r="2" spans="1:11">
      <c r="A2" s="121" t="s">
        <v>4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3" spans="1:11">
      <c r="A3" s="121"/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>
      <c r="A4" s="3" t="s">
        <v>5</v>
      </c>
      <c r="B4" s="3"/>
    </row>
    <row r="5" spans="1:11">
      <c r="A5" s="122" t="s">
        <v>6</v>
      </c>
      <c r="B5" s="123"/>
      <c r="C5" s="123" t="s">
        <v>7</v>
      </c>
      <c r="D5" s="123" t="s">
        <v>8</v>
      </c>
      <c r="E5" s="126" t="s">
        <v>9</v>
      </c>
      <c r="F5" s="128" t="s">
        <v>736</v>
      </c>
      <c r="G5" s="129"/>
      <c r="H5" s="129"/>
      <c r="I5" s="129"/>
      <c r="J5" s="129"/>
      <c r="K5" s="107" t="s">
        <v>741</v>
      </c>
    </row>
    <row r="6" spans="1:11">
      <c r="A6" s="124"/>
      <c r="B6" s="125"/>
      <c r="C6" s="125"/>
      <c r="D6" s="125"/>
      <c r="E6" s="127"/>
      <c r="F6" s="106" t="s">
        <v>737</v>
      </c>
      <c r="G6" s="120" t="s">
        <v>738</v>
      </c>
      <c r="H6" s="120" t="s">
        <v>739</v>
      </c>
      <c r="I6" s="120" t="s">
        <v>740</v>
      </c>
      <c r="J6" s="120" t="s">
        <v>10</v>
      </c>
      <c r="K6" s="108" t="s">
        <v>742</v>
      </c>
    </row>
    <row r="7" spans="1:11">
      <c r="A7" s="5" t="s">
        <v>11</v>
      </c>
      <c r="B7" s="113"/>
      <c r="C7" s="20"/>
      <c r="D7" s="20"/>
      <c r="E7" s="21">
        <f>SUM(E8)</f>
        <v>45600</v>
      </c>
      <c r="F7" s="69">
        <f t="shared" ref="F7:J8" si="0">SUM(F8)</f>
        <v>0</v>
      </c>
      <c r="G7" s="69">
        <f t="shared" si="0"/>
        <v>0</v>
      </c>
      <c r="H7" s="69">
        <f t="shared" si="0"/>
        <v>0</v>
      </c>
      <c r="I7" s="69">
        <f t="shared" si="0"/>
        <v>0</v>
      </c>
      <c r="J7" s="69">
        <f t="shared" si="0"/>
        <v>0</v>
      </c>
      <c r="K7" s="74"/>
    </row>
    <row r="8" spans="1:11">
      <c r="A8" s="8" t="s">
        <v>0</v>
      </c>
      <c r="B8" s="8"/>
      <c r="C8" s="23"/>
      <c r="D8" s="23"/>
      <c r="E8" s="24">
        <f>SUM(E9)</f>
        <v>45600</v>
      </c>
      <c r="F8" s="70">
        <f t="shared" si="0"/>
        <v>0</v>
      </c>
      <c r="G8" s="70">
        <f t="shared" si="0"/>
        <v>0</v>
      </c>
      <c r="H8" s="70">
        <f t="shared" si="0"/>
        <v>0</v>
      </c>
      <c r="I8" s="70">
        <f t="shared" si="0"/>
        <v>0</v>
      </c>
      <c r="J8" s="70">
        <f t="shared" si="0"/>
        <v>0</v>
      </c>
      <c r="K8" s="30"/>
    </row>
    <row r="9" spans="1:11">
      <c r="B9" s="114" t="s">
        <v>12</v>
      </c>
      <c r="E9" s="26">
        <f>SUM(E10:E11)</f>
        <v>45600</v>
      </c>
      <c r="F9" s="72">
        <f t="shared" ref="F9:J9" si="1">SUM(F10:F11)</f>
        <v>0</v>
      </c>
      <c r="G9" s="72">
        <f t="shared" ref="G9:I9" si="2">SUM(G10:G11)</f>
        <v>0</v>
      </c>
      <c r="H9" s="72">
        <f t="shared" si="2"/>
        <v>0</v>
      </c>
      <c r="I9" s="72">
        <f t="shared" si="2"/>
        <v>0</v>
      </c>
      <c r="J9" s="72">
        <f t="shared" si="1"/>
        <v>0</v>
      </c>
      <c r="K9" s="31"/>
    </row>
    <row r="10" spans="1:11">
      <c r="C10" s="4" t="s">
        <v>237</v>
      </c>
      <c r="D10" s="4">
        <v>4100727817</v>
      </c>
      <c r="E10" s="26">
        <v>5600</v>
      </c>
      <c r="F10" s="72">
        <v>0</v>
      </c>
      <c r="G10" s="72">
        <v>0</v>
      </c>
      <c r="H10" s="72">
        <v>0</v>
      </c>
      <c r="I10" s="72">
        <v>0</v>
      </c>
      <c r="J10" s="72">
        <f>SUM(F10:I10)</f>
        <v>0</v>
      </c>
      <c r="K10" s="31"/>
    </row>
    <row r="11" spans="1:11">
      <c r="C11" s="4" t="s">
        <v>480</v>
      </c>
      <c r="D11" s="4">
        <v>4100729348</v>
      </c>
      <c r="E11" s="100">
        <v>40000</v>
      </c>
      <c r="F11" s="111">
        <v>0</v>
      </c>
      <c r="G11" s="111">
        <v>0</v>
      </c>
      <c r="H11" s="111">
        <v>0</v>
      </c>
      <c r="I11" s="111">
        <v>0</v>
      </c>
      <c r="J11" s="72">
        <f>SUM(F11:I11)</f>
        <v>0</v>
      </c>
      <c r="K11" s="31"/>
    </row>
    <row r="12" spans="1:11" s="3" customFormat="1">
      <c r="C12" s="9"/>
      <c r="D12" s="9"/>
      <c r="E12" s="101"/>
      <c r="F12" s="112"/>
      <c r="G12" s="112"/>
      <c r="H12" s="112"/>
      <c r="I12" s="112"/>
      <c r="J12" s="112"/>
      <c r="K12" s="109"/>
    </row>
    <row r="13" spans="1:11">
      <c r="A13" s="5" t="s">
        <v>13</v>
      </c>
      <c r="B13" s="5"/>
      <c r="C13" s="34"/>
      <c r="D13" s="34"/>
      <c r="E13" s="35">
        <f>SUM(E14)</f>
        <v>20336.61</v>
      </c>
      <c r="F13" s="73">
        <f t="shared" ref="F13:J14" si="3">SUM(F14)</f>
        <v>0</v>
      </c>
      <c r="G13" s="73">
        <f t="shared" si="3"/>
        <v>0</v>
      </c>
      <c r="H13" s="73">
        <f t="shared" si="3"/>
        <v>0</v>
      </c>
      <c r="I13" s="73">
        <f t="shared" si="3"/>
        <v>0</v>
      </c>
      <c r="J13" s="73">
        <f t="shared" si="3"/>
        <v>0</v>
      </c>
      <c r="K13" s="74"/>
    </row>
    <row r="14" spans="1:11">
      <c r="A14" s="8" t="s">
        <v>3</v>
      </c>
      <c r="B14" s="115"/>
      <c r="C14" s="23"/>
      <c r="D14" s="23"/>
      <c r="E14" s="24">
        <f>SUM(E15)</f>
        <v>20336.61</v>
      </c>
      <c r="F14" s="70">
        <f t="shared" si="3"/>
        <v>0</v>
      </c>
      <c r="G14" s="70">
        <f t="shared" si="3"/>
        <v>0</v>
      </c>
      <c r="H14" s="70">
        <f t="shared" si="3"/>
        <v>0</v>
      </c>
      <c r="I14" s="70">
        <f t="shared" si="3"/>
        <v>0</v>
      </c>
      <c r="J14" s="70">
        <f t="shared" si="3"/>
        <v>0</v>
      </c>
      <c r="K14" s="30"/>
    </row>
    <row r="15" spans="1:11">
      <c r="A15" s="3"/>
      <c r="B15" s="2" t="s">
        <v>39</v>
      </c>
      <c r="E15" s="26">
        <f>SUM(E16:E18)</f>
        <v>20336.61</v>
      </c>
      <c r="F15" s="72">
        <f>SUM(F16:F18)</f>
        <v>0</v>
      </c>
      <c r="G15" s="72">
        <f t="shared" ref="G15:I15" si="4">SUM(G16:G18)</f>
        <v>0</v>
      </c>
      <c r="H15" s="72">
        <f t="shared" si="4"/>
        <v>0</v>
      </c>
      <c r="I15" s="72">
        <f t="shared" si="4"/>
        <v>0</v>
      </c>
      <c r="J15" s="72">
        <f>SUM(J16:J18)</f>
        <v>0</v>
      </c>
      <c r="K15" s="31"/>
    </row>
    <row r="16" spans="1:11">
      <c r="C16" s="4" t="s">
        <v>481</v>
      </c>
      <c r="D16" s="4">
        <v>4100727468</v>
      </c>
      <c r="E16" s="26">
        <v>336.61</v>
      </c>
      <c r="F16" s="72">
        <v>0</v>
      </c>
      <c r="G16" s="72">
        <v>0</v>
      </c>
      <c r="H16" s="72">
        <v>0</v>
      </c>
      <c r="I16" s="72">
        <v>0</v>
      </c>
      <c r="J16" s="72">
        <f t="shared" ref="J16:J18" si="5">SUM(F16:I16)</f>
        <v>0</v>
      </c>
      <c r="K16" s="31"/>
    </row>
    <row r="17" spans="1:11">
      <c r="C17" s="4" t="s">
        <v>483</v>
      </c>
      <c r="D17" s="4">
        <v>4100727783</v>
      </c>
      <c r="E17" s="26">
        <v>6500</v>
      </c>
      <c r="F17" s="72">
        <v>0</v>
      </c>
      <c r="G17" s="72">
        <v>0</v>
      </c>
      <c r="H17" s="72">
        <v>0</v>
      </c>
      <c r="I17" s="72">
        <v>0</v>
      </c>
      <c r="J17" s="72">
        <f t="shared" si="5"/>
        <v>0</v>
      </c>
      <c r="K17" s="31"/>
    </row>
    <row r="18" spans="1:11">
      <c r="C18" s="4" t="s">
        <v>483</v>
      </c>
      <c r="D18" s="4">
        <v>4100730437</v>
      </c>
      <c r="E18" s="26">
        <v>13500</v>
      </c>
      <c r="F18" s="72">
        <v>0</v>
      </c>
      <c r="G18" s="72">
        <v>0</v>
      </c>
      <c r="H18" s="72">
        <v>0</v>
      </c>
      <c r="I18" s="72">
        <v>0</v>
      </c>
      <c r="J18" s="72">
        <f t="shared" si="5"/>
        <v>0</v>
      </c>
      <c r="K18" s="31"/>
    </row>
    <row r="19" spans="1:11">
      <c r="E19" s="26"/>
      <c r="F19" s="72"/>
      <c r="G19" s="72"/>
      <c r="H19" s="72"/>
      <c r="I19" s="72"/>
      <c r="J19" s="72"/>
      <c r="K19" s="31"/>
    </row>
    <row r="20" spans="1:11">
      <c r="A20" s="5" t="s">
        <v>14</v>
      </c>
      <c r="B20" s="5"/>
      <c r="C20" s="34"/>
      <c r="D20" s="34"/>
      <c r="E20" s="35">
        <f>SUM(E21)</f>
        <v>60140</v>
      </c>
      <c r="F20" s="73">
        <f t="shared" ref="F20:J21" si="6">SUM(F21)</f>
        <v>0</v>
      </c>
      <c r="G20" s="73">
        <f t="shared" si="6"/>
        <v>0</v>
      </c>
      <c r="H20" s="73">
        <f t="shared" si="6"/>
        <v>0</v>
      </c>
      <c r="I20" s="73">
        <f t="shared" si="6"/>
        <v>0</v>
      </c>
      <c r="J20" s="73">
        <f t="shared" si="6"/>
        <v>0</v>
      </c>
      <c r="K20" s="74"/>
    </row>
    <row r="21" spans="1:11">
      <c r="A21" s="8" t="s">
        <v>3</v>
      </c>
      <c r="B21" s="115"/>
      <c r="C21" s="23"/>
      <c r="D21" s="23"/>
      <c r="E21" s="24">
        <f>SUM(E22)</f>
        <v>60140</v>
      </c>
      <c r="F21" s="70">
        <f t="shared" si="6"/>
        <v>0</v>
      </c>
      <c r="G21" s="70">
        <f t="shared" si="6"/>
        <v>0</v>
      </c>
      <c r="H21" s="70">
        <f t="shared" si="6"/>
        <v>0</v>
      </c>
      <c r="I21" s="70">
        <f t="shared" si="6"/>
        <v>0</v>
      </c>
      <c r="J21" s="70">
        <f t="shared" si="6"/>
        <v>0</v>
      </c>
      <c r="K21" s="30"/>
    </row>
    <row r="22" spans="1:11">
      <c r="A22" s="3"/>
      <c r="B22" s="2" t="s">
        <v>643</v>
      </c>
      <c r="E22" s="26">
        <f>SUM(E23:E25)</f>
        <v>60140</v>
      </c>
      <c r="F22" s="72">
        <f t="shared" ref="F22:J22" si="7">SUM(F23:F25)</f>
        <v>0</v>
      </c>
      <c r="G22" s="72">
        <f t="shared" ref="G22:I22" si="8">SUM(G23:G25)</f>
        <v>0</v>
      </c>
      <c r="H22" s="72">
        <f t="shared" si="8"/>
        <v>0</v>
      </c>
      <c r="I22" s="72">
        <f t="shared" si="8"/>
        <v>0</v>
      </c>
      <c r="J22" s="72">
        <f t="shared" si="7"/>
        <v>0</v>
      </c>
      <c r="K22" s="31"/>
    </row>
    <row r="23" spans="1:11">
      <c r="C23" s="4" t="s">
        <v>484</v>
      </c>
      <c r="D23" s="4">
        <v>4100711985</v>
      </c>
      <c r="E23" s="26">
        <v>40020</v>
      </c>
      <c r="F23" s="72">
        <v>0</v>
      </c>
      <c r="G23" s="72">
        <v>0</v>
      </c>
      <c r="H23" s="72">
        <v>0</v>
      </c>
      <c r="I23" s="72">
        <v>0</v>
      </c>
      <c r="J23" s="72">
        <f t="shared" ref="J23:J25" si="9">SUM(F23:I23)</f>
        <v>0</v>
      </c>
      <c r="K23" s="31"/>
    </row>
    <row r="24" spans="1:11">
      <c r="C24" s="4" t="s">
        <v>484</v>
      </c>
      <c r="D24" s="4">
        <v>4100712221</v>
      </c>
      <c r="E24" s="26">
        <v>9520</v>
      </c>
      <c r="F24" s="72">
        <v>0</v>
      </c>
      <c r="G24" s="72">
        <v>0</v>
      </c>
      <c r="H24" s="72">
        <v>0</v>
      </c>
      <c r="I24" s="72">
        <v>0</v>
      </c>
      <c r="J24" s="72">
        <f t="shared" si="9"/>
        <v>0</v>
      </c>
      <c r="K24" s="31"/>
    </row>
    <row r="25" spans="1:11">
      <c r="C25" s="4" t="s">
        <v>485</v>
      </c>
      <c r="D25" s="4">
        <v>4100729955</v>
      </c>
      <c r="E25" s="26">
        <v>10600</v>
      </c>
      <c r="F25" s="72">
        <v>0</v>
      </c>
      <c r="G25" s="72">
        <v>0</v>
      </c>
      <c r="H25" s="72">
        <v>0</v>
      </c>
      <c r="I25" s="72">
        <v>0</v>
      </c>
      <c r="J25" s="72">
        <f t="shared" si="9"/>
        <v>0</v>
      </c>
      <c r="K25" s="31"/>
    </row>
    <row r="26" spans="1:11">
      <c r="E26" s="26"/>
      <c r="F26" s="72"/>
      <c r="G26" s="72"/>
      <c r="H26" s="72"/>
      <c r="I26" s="72"/>
      <c r="J26" s="72"/>
      <c r="K26" s="31"/>
    </row>
    <row r="27" spans="1:11">
      <c r="A27" s="5" t="s">
        <v>15</v>
      </c>
      <c r="B27" s="5"/>
      <c r="C27" s="34"/>
      <c r="D27" s="34"/>
      <c r="E27" s="35">
        <f>SUM(E28+E32)</f>
        <v>4001980</v>
      </c>
      <c r="F27" s="73">
        <f>SUM(F28+F32)</f>
        <v>0</v>
      </c>
      <c r="G27" s="73">
        <f t="shared" ref="G27:I27" si="10">SUM(G28+G32)</f>
        <v>0</v>
      </c>
      <c r="H27" s="73">
        <f t="shared" si="10"/>
        <v>0</v>
      </c>
      <c r="I27" s="73">
        <f t="shared" si="10"/>
        <v>0</v>
      </c>
      <c r="J27" s="73">
        <f>SUM(J28+J32)</f>
        <v>0</v>
      </c>
      <c r="K27" s="74"/>
    </row>
    <row r="28" spans="1:11">
      <c r="A28" s="8" t="s">
        <v>1</v>
      </c>
      <c r="B28" s="115"/>
      <c r="C28" s="23"/>
      <c r="D28" s="23"/>
      <c r="E28" s="24">
        <f>SUM(E29)</f>
        <v>3978000</v>
      </c>
      <c r="F28" s="70">
        <f t="shared" ref="F28:J28" si="11">SUM(F29)</f>
        <v>0</v>
      </c>
      <c r="G28" s="70">
        <f t="shared" si="11"/>
        <v>0</v>
      </c>
      <c r="H28" s="70">
        <f t="shared" si="11"/>
        <v>0</v>
      </c>
      <c r="I28" s="70">
        <f t="shared" si="11"/>
        <v>0</v>
      </c>
      <c r="J28" s="70">
        <f t="shared" si="11"/>
        <v>0</v>
      </c>
      <c r="K28" s="30"/>
    </row>
    <row r="29" spans="1:11">
      <c r="B29" s="114" t="s">
        <v>16</v>
      </c>
      <c r="E29" s="26">
        <f>SUM(E30:E30)</f>
        <v>3978000</v>
      </c>
      <c r="F29" s="72">
        <f>SUM(F30:F30)</f>
        <v>0</v>
      </c>
      <c r="G29" s="72">
        <f t="shared" ref="G29:I29" si="12">SUM(G30:G30)</f>
        <v>0</v>
      </c>
      <c r="H29" s="72">
        <f t="shared" si="12"/>
        <v>0</v>
      </c>
      <c r="I29" s="72">
        <f t="shared" si="12"/>
        <v>0</v>
      </c>
      <c r="J29" s="72">
        <f>SUM(J30:J30)</f>
        <v>0</v>
      </c>
      <c r="K29" s="31"/>
    </row>
    <row r="30" spans="1:11">
      <c r="B30" s="2" t="s">
        <v>45</v>
      </c>
      <c r="C30" s="4" t="s">
        <v>489</v>
      </c>
      <c r="D30" s="4">
        <v>4100602252</v>
      </c>
      <c r="E30" s="26">
        <v>3978000</v>
      </c>
      <c r="F30" s="72">
        <v>0</v>
      </c>
      <c r="G30" s="72">
        <v>0</v>
      </c>
      <c r="H30" s="72">
        <v>0</v>
      </c>
      <c r="I30" s="72">
        <v>0</v>
      </c>
      <c r="J30" s="72">
        <f>SUM(F30:I30)</f>
        <v>0</v>
      </c>
      <c r="K30" s="31"/>
    </row>
    <row r="31" spans="1:11">
      <c r="E31" s="26"/>
      <c r="F31" s="72"/>
      <c r="G31" s="72"/>
      <c r="H31" s="72"/>
      <c r="I31" s="72"/>
      <c r="J31" s="72"/>
      <c r="K31" s="31"/>
    </row>
    <row r="32" spans="1:11">
      <c r="A32" s="8" t="s">
        <v>3</v>
      </c>
      <c r="B32" s="115"/>
      <c r="C32" s="23"/>
      <c r="D32" s="23"/>
      <c r="E32" s="24">
        <f>SUM(E33)</f>
        <v>23980</v>
      </c>
      <c r="F32" s="70">
        <f t="shared" ref="F32:J33" si="13">SUM(F33)</f>
        <v>0</v>
      </c>
      <c r="G32" s="70">
        <f t="shared" si="13"/>
        <v>0</v>
      </c>
      <c r="H32" s="70">
        <f t="shared" si="13"/>
        <v>0</v>
      </c>
      <c r="I32" s="70">
        <f t="shared" si="13"/>
        <v>0</v>
      </c>
      <c r="J32" s="70">
        <f t="shared" si="13"/>
        <v>0</v>
      </c>
      <c r="K32" s="30"/>
    </row>
    <row r="33" spans="1:11">
      <c r="A33" s="3"/>
      <c r="B33" s="2" t="s">
        <v>41</v>
      </c>
      <c r="E33" s="26">
        <f>SUM(E34)</f>
        <v>23980</v>
      </c>
      <c r="F33" s="72">
        <f t="shared" si="13"/>
        <v>0</v>
      </c>
      <c r="G33" s="72">
        <f t="shared" si="13"/>
        <v>0</v>
      </c>
      <c r="H33" s="72">
        <f t="shared" si="13"/>
        <v>0</v>
      </c>
      <c r="I33" s="72">
        <f t="shared" si="13"/>
        <v>0</v>
      </c>
      <c r="J33" s="72">
        <f t="shared" si="13"/>
        <v>0</v>
      </c>
      <c r="K33" s="31"/>
    </row>
    <row r="34" spans="1:11">
      <c r="C34" s="4" t="s">
        <v>492</v>
      </c>
      <c r="D34" s="4">
        <v>4100724058</v>
      </c>
      <c r="E34" s="26">
        <v>23980</v>
      </c>
      <c r="F34" s="72">
        <v>0</v>
      </c>
      <c r="G34" s="72">
        <v>0</v>
      </c>
      <c r="H34" s="72">
        <v>0</v>
      </c>
      <c r="I34" s="72">
        <v>0</v>
      </c>
      <c r="J34" s="72">
        <f>SUM(F34:I34)</f>
        <v>0</v>
      </c>
      <c r="K34" s="31"/>
    </row>
    <row r="35" spans="1:11">
      <c r="E35" s="26"/>
      <c r="F35" s="72"/>
      <c r="G35" s="72"/>
      <c r="H35" s="72"/>
      <c r="I35" s="72"/>
      <c r="J35" s="72"/>
      <c r="K35" s="31"/>
    </row>
    <row r="36" spans="1:11">
      <c r="A36" s="5" t="s">
        <v>18</v>
      </c>
      <c r="B36" s="5"/>
      <c r="C36" s="34"/>
      <c r="D36" s="34"/>
      <c r="E36" s="35">
        <f>SUM(E37+E93+E99+E110)</f>
        <v>36770218.869999997</v>
      </c>
      <c r="F36" s="73">
        <f>SUM(F37+F93+F99+F110)</f>
        <v>0</v>
      </c>
      <c r="G36" s="73">
        <f t="shared" ref="G36:I36" si="14">SUM(G37+G93+G99+G110)</f>
        <v>0</v>
      </c>
      <c r="H36" s="73">
        <f t="shared" si="14"/>
        <v>0</v>
      </c>
      <c r="I36" s="73">
        <f t="shared" si="14"/>
        <v>0</v>
      </c>
      <c r="J36" s="73">
        <f>SUM(J37+J93+J99+J110)</f>
        <v>0</v>
      </c>
      <c r="K36" s="74"/>
    </row>
    <row r="37" spans="1:11">
      <c r="A37" s="8" t="s">
        <v>0</v>
      </c>
      <c r="B37" s="115"/>
      <c r="C37" s="23"/>
      <c r="D37" s="23"/>
      <c r="E37" s="24">
        <f>SUM(E38+E58)</f>
        <v>4863819.95</v>
      </c>
      <c r="F37" s="70">
        <f>SUM(F38+F58)</f>
        <v>0</v>
      </c>
      <c r="G37" s="70">
        <f t="shared" ref="G37:I37" si="15">SUM(G38+G58)</f>
        <v>0</v>
      </c>
      <c r="H37" s="70">
        <f t="shared" si="15"/>
        <v>0</v>
      </c>
      <c r="I37" s="70">
        <f t="shared" si="15"/>
        <v>0</v>
      </c>
      <c r="J37" s="70">
        <f>SUM(J38+J58)</f>
        <v>0</v>
      </c>
      <c r="K37" s="30"/>
    </row>
    <row r="38" spans="1:11">
      <c r="B38" s="114" t="s">
        <v>63</v>
      </c>
      <c r="E38" s="26">
        <f>SUM(E39:E56)</f>
        <v>2317062.9500000002</v>
      </c>
      <c r="F38" s="72">
        <f>SUM(F39:F56)</f>
        <v>0</v>
      </c>
      <c r="G38" s="72">
        <f t="shared" ref="G38:I38" si="16">SUM(G39:G56)</f>
        <v>0</v>
      </c>
      <c r="H38" s="72">
        <f t="shared" si="16"/>
        <v>0</v>
      </c>
      <c r="I38" s="72">
        <f t="shared" si="16"/>
        <v>0</v>
      </c>
      <c r="J38" s="72">
        <f>SUM(J39:J56)</f>
        <v>0</v>
      </c>
      <c r="K38" s="31"/>
    </row>
    <row r="39" spans="1:11">
      <c r="C39" s="4" t="s">
        <v>493</v>
      </c>
      <c r="D39" s="4">
        <v>4100719394</v>
      </c>
      <c r="E39" s="26">
        <v>80000</v>
      </c>
      <c r="F39" s="72">
        <v>0</v>
      </c>
      <c r="G39" s="72">
        <v>0</v>
      </c>
      <c r="H39" s="72">
        <v>0</v>
      </c>
      <c r="I39" s="72">
        <v>0</v>
      </c>
      <c r="J39" s="72">
        <f t="shared" ref="J39:J56" si="17">SUM(F39:I39)</f>
        <v>0</v>
      </c>
      <c r="K39" s="31"/>
    </row>
    <row r="40" spans="1:11">
      <c r="C40" s="4" t="s">
        <v>494</v>
      </c>
      <c r="D40" s="4">
        <v>4100729416</v>
      </c>
      <c r="E40" s="26">
        <v>95000</v>
      </c>
      <c r="F40" s="72">
        <v>0</v>
      </c>
      <c r="G40" s="72">
        <v>0</v>
      </c>
      <c r="H40" s="72">
        <v>0</v>
      </c>
      <c r="I40" s="72">
        <v>0</v>
      </c>
      <c r="J40" s="72">
        <f t="shared" si="17"/>
        <v>0</v>
      </c>
      <c r="K40" s="31"/>
    </row>
    <row r="41" spans="1:11">
      <c r="C41" s="4" t="s">
        <v>495</v>
      </c>
      <c r="D41" s="4">
        <v>4100727199</v>
      </c>
      <c r="E41" s="26">
        <v>270000</v>
      </c>
      <c r="F41" s="72">
        <v>0</v>
      </c>
      <c r="G41" s="72">
        <v>0</v>
      </c>
      <c r="H41" s="72">
        <v>0</v>
      </c>
      <c r="I41" s="72">
        <v>0</v>
      </c>
      <c r="J41" s="72">
        <f t="shared" si="17"/>
        <v>0</v>
      </c>
      <c r="K41" s="31"/>
    </row>
    <row r="42" spans="1:11">
      <c r="C42" s="4" t="s">
        <v>496</v>
      </c>
      <c r="D42" s="4">
        <v>4100724319</v>
      </c>
      <c r="E42" s="26">
        <v>12375</v>
      </c>
      <c r="F42" s="72">
        <v>0</v>
      </c>
      <c r="G42" s="72">
        <v>0</v>
      </c>
      <c r="H42" s="72">
        <v>0</v>
      </c>
      <c r="I42" s="72">
        <v>0</v>
      </c>
      <c r="J42" s="72">
        <f t="shared" si="17"/>
        <v>0</v>
      </c>
      <c r="K42" s="31"/>
    </row>
    <row r="43" spans="1:11">
      <c r="C43" s="4" t="s">
        <v>496</v>
      </c>
      <c r="D43" s="4">
        <v>4100724308</v>
      </c>
      <c r="E43" s="26">
        <v>24000</v>
      </c>
      <c r="F43" s="72">
        <v>0</v>
      </c>
      <c r="G43" s="72">
        <v>0</v>
      </c>
      <c r="H43" s="72">
        <v>0</v>
      </c>
      <c r="I43" s="72">
        <v>0</v>
      </c>
      <c r="J43" s="72">
        <f t="shared" si="17"/>
        <v>0</v>
      </c>
      <c r="K43" s="31"/>
    </row>
    <row r="44" spans="1:11">
      <c r="C44" s="4" t="s">
        <v>496</v>
      </c>
      <c r="D44" s="4">
        <v>4100724624</v>
      </c>
      <c r="E44" s="26">
        <v>7550</v>
      </c>
      <c r="F44" s="72">
        <v>0</v>
      </c>
      <c r="G44" s="72">
        <v>0</v>
      </c>
      <c r="H44" s="72">
        <v>0</v>
      </c>
      <c r="I44" s="72">
        <v>0</v>
      </c>
      <c r="J44" s="72">
        <f t="shared" si="17"/>
        <v>0</v>
      </c>
      <c r="K44" s="31"/>
    </row>
    <row r="45" spans="1:11">
      <c r="C45" s="4" t="s">
        <v>497</v>
      </c>
      <c r="D45" s="4">
        <v>4100729264</v>
      </c>
      <c r="E45" s="26">
        <v>431000</v>
      </c>
      <c r="F45" s="72">
        <v>0</v>
      </c>
      <c r="G45" s="72">
        <v>0</v>
      </c>
      <c r="H45" s="72">
        <v>0</v>
      </c>
      <c r="I45" s="72">
        <v>0</v>
      </c>
      <c r="J45" s="72">
        <f t="shared" si="17"/>
        <v>0</v>
      </c>
      <c r="K45" s="31"/>
    </row>
    <row r="46" spans="1:11">
      <c r="C46" s="4" t="s">
        <v>498</v>
      </c>
      <c r="D46" s="4">
        <v>4100730727</v>
      </c>
      <c r="E46" s="26">
        <v>150000</v>
      </c>
      <c r="F46" s="72">
        <v>0</v>
      </c>
      <c r="G46" s="72">
        <v>0</v>
      </c>
      <c r="H46" s="72">
        <v>0</v>
      </c>
      <c r="I46" s="72">
        <v>0</v>
      </c>
      <c r="J46" s="72">
        <f t="shared" si="17"/>
        <v>0</v>
      </c>
      <c r="K46" s="31"/>
    </row>
    <row r="47" spans="1:11">
      <c r="C47" s="4" t="s">
        <v>93</v>
      </c>
      <c r="D47" s="4">
        <v>4100722189</v>
      </c>
      <c r="E47" s="26">
        <v>153790</v>
      </c>
      <c r="F47" s="72">
        <v>0</v>
      </c>
      <c r="G47" s="72">
        <v>0</v>
      </c>
      <c r="H47" s="72">
        <v>0</v>
      </c>
      <c r="I47" s="72">
        <v>0</v>
      </c>
      <c r="J47" s="72">
        <f t="shared" si="17"/>
        <v>0</v>
      </c>
      <c r="K47" s="31"/>
    </row>
    <row r="48" spans="1:11">
      <c r="C48" s="4" t="s">
        <v>93</v>
      </c>
      <c r="D48" s="4">
        <v>4100726699</v>
      </c>
      <c r="E48" s="26">
        <v>15800</v>
      </c>
      <c r="F48" s="72">
        <v>0</v>
      </c>
      <c r="G48" s="72">
        <v>0</v>
      </c>
      <c r="H48" s="72">
        <v>0</v>
      </c>
      <c r="I48" s="72">
        <v>0</v>
      </c>
      <c r="J48" s="72">
        <f t="shared" si="17"/>
        <v>0</v>
      </c>
      <c r="K48" s="31"/>
    </row>
    <row r="49" spans="2:11">
      <c r="C49" s="4" t="s">
        <v>499</v>
      </c>
      <c r="D49" s="4">
        <v>4100731303</v>
      </c>
      <c r="E49" s="26">
        <v>32760</v>
      </c>
      <c r="F49" s="72">
        <v>0</v>
      </c>
      <c r="G49" s="72">
        <v>0</v>
      </c>
      <c r="H49" s="72">
        <v>0</v>
      </c>
      <c r="I49" s="72">
        <v>0</v>
      </c>
      <c r="J49" s="72">
        <f t="shared" si="17"/>
        <v>0</v>
      </c>
      <c r="K49" s="31"/>
    </row>
    <row r="50" spans="2:11">
      <c r="C50" s="4" t="s">
        <v>485</v>
      </c>
      <c r="D50" s="4">
        <v>4100727367</v>
      </c>
      <c r="E50" s="26">
        <v>300000</v>
      </c>
      <c r="F50" s="72">
        <v>0</v>
      </c>
      <c r="G50" s="72">
        <v>0</v>
      </c>
      <c r="H50" s="72">
        <v>0</v>
      </c>
      <c r="I50" s="72">
        <v>0</v>
      </c>
      <c r="J50" s="72">
        <f t="shared" si="17"/>
        <v>0</v>
      </c>
      <c r="K50" s="31"/>
    </row>
    <row r="51" spans="2:11">
      <c r="C51" s="4" t="s">
        <v>500</v>
      </c>
      <c r="D51" s="4">
        <v>4100714142</v>
      </c>
      <c r="E51" s="26">
        <v>271710</v>
      </c>
      <c r="F51" s="72">
        <v>0</v>
      </c>
      <c r="G51" s="72">
        <v>0</v>
      </c>
      <c r="H51" s="72">
        <v>0</v>
      </c>
      <c r="I51" s="72">
        <v>0</v>
      </c>
      <c r="J51" s="72">
        <f t="shared" si="17"/>
        <v>0</v>
      </c>
      <c r="K51" s="31"/>
    </row>
    <row r="52" spans="2:11">
      <c r="C52" s="4" t="s">
        <v>500</v>
      </c>
      <c r="D52" s="4">
        <v>4100721740</v>
      </c>
      <c r="E52" s="26">
        <v>50000</v>
      </c>
      <c r="F52" s="72">
        <v>0</v>
      </c>
      <c r="G52" s="72">
        <v>0</v>
      </c>
      <c r="H52" s="72">
        <v>0</v>
      </c>
      <c r="I52" s="72">
        <v>0</v>
      </c>
      <c r="J52" s="72">
        <f t="shared" si="17"/>
        <v>0</v>
      </c>
      <c r="K52" s="31"/>
    </row>
    <row r="53" spans="2:11">
      <c r="C53" s="4" t="s">
        <v>500</v>
      </c>
      <c r="D53" s="4">
        <v>4100721762</v>
      </c>
      <c r="E53" s="26">
        <v>159627.95000000001</v>
      </c>
      <c r="F53" s="72">
        <v>0</v>
      </c>
      <c r="G53" s="72">
        <v>0</v>
      </c>
      <c r="H53" s="72">
        <v>0</v>
      </c>
      <c r="I53" s="72">
        <v>0</v>
      </c>
      <c r="J53" s="72">
        <f t="shared" si="17"/>
        <v>0</v>
      </c>
      <c r="K53" s="31"/>
    </row>
    <row r="54" spans="2:11">
      <c r="C54" s="4" t="s">
        <v>500</v>
      </c>
      <c r="D54" s="4">
        <v>4100722173</v>
      </c>
      <c r="E54" s="26">
        <v>38450</v>
      </c>
      <c r="F54" s="72">
        <v>0</v>
      </c>
      <c r="G54" s="72">
        <v>0</v>
      </c>
      <c r="H54" s="72">
        <v>0</v>
      </c>
      <c r="I54" s="72">
        <v>0</v>
      </c>
      <c r="J54" s="72">
        <f t="shared" si="17"/>
        <v>0</v>
      </c>
      <c r="K54" s="31"/>
    </row>
    <row r="55" spans="2:11">
      <c r="C55" s="4" t="s">
        <v>500</v>
      </c>
      <c r="D55" s="4">
        <v>4100722179</v>
      </c>
      <c r="E55" s="26">
        <v>35000</v>
      </c>
      <c r="F55" s="72">
        <v>0</v>
      </c>
      <c r="G55" s="72">
        <v>0</v>
      </c>
      <c r="H55" s="72">
        <v>0</v>
      </c>
      <c r="I55" s="72">
        <v>0</v>
      </c>
      <c r="J55" s="72">
        <f t="shared" si="17"/>
        <v>0</v>
      </c>
      <c r="K55" s="31"/>
    </row>
    <row r="56" spans="2:11">
      <c r="C56" s="4" t="s">
        <v>501</v>
      </c>
      <c r="D56" s="4">
        <v>4100719733</v>
      </c>
      <c r="E56" s="26">
        <v>190000</v>
      </c>
      <c r="F56" s="72">
        <v>0</v>
      </c>
      <c r="G56" s="72">
        <v>0</v>
      </c>
      <c r="H56" s="72">
        <v>0</v>
      </c>
      <c r="I56" s="72">
        <v>0</v>
      </c>
      <c r="J56" s="72">
        <f t="shared" si="17"/>
        <v>0</v>
      </c>
      <c r="K56" s="31"/>
    </row>
    <row r="57" spans="2:11">
      <c r="E57" s="26"/>
      <c r="F57" s="72"/>
      <c r="G57" s="72"/>
      <c r="H57" s="72"/>
      <c r="I57" s="72"/>
      <c r="J57" s="72"/>
      <c r="K57" s="31"/>
    </row>
    <row r="58" spans="2:11">
      <c r="B58" s="114" t="s">
        <v>12</v>
      </c>
      <c r="E58" s="26">
        <f>SUM(E59:E91)</f>
        <v>2546757</v>
      </c>
      <c r="F58" s="72">
        <f>SUM(F59:F91)</f>
        <v>0</v>
      </c>
      <c r="G58" s="72">
        <f t="shared" ref="G58:I58" si="18">SUM(G59:G91)</f>
        <v>0</v>
      </c>
      <c r="H58" s="72">
        <f t="shared" si="18"/>
        <v>0</v>
      </c>
      <c r="I58" s="72">
        <f t="shared" si="18"/>
        <v>0</v>
      </c>
      <c r="J58" s="72">
        <f>SUM(J59:J91)</f>
        <v>0</v>
      </c>
      <c r="K58" s="31"/>
    </row>
    <row r="59" spans="2:11">
      <c r="C59" s="4" t="s">
        <v>481</v>
      </c>
      <c r="D59" s="4">
        <v>4100725718</v>
      </c>
      <c r="E59" s="26">
        <v>170000</v>
      </c>
      <c r="F59" s="72">
        <v>0</v>
      </c>
      <c r="G59" s="72">
        <v>0</v>
      </c>
      <c r="H59" s="72">
        <v>0</v>
      </c>
      <c r="I59" s="72">
        <v>0</v>
      </c>
      <c r="J59" s="72">
        <f t="shared" ref="J59:J91" si="19">SUM(F59:I59)</f>
        <v>0</v>
      </c>
      <c r="K59" s="31"/>
    </row>
    <row r="60" spans="2:11">
      <c r="C60" s="4" t="s">
        <v>493</v>
      </c>
      <c r="D60" s="4">
        <v>4100720395</v>
      </c>
      <c r="E60" s="26">
        <v>219940</v>
      </c>
      <c r="F60" s="72">
        <v>0</v>
      </c>
      <c r="G60" s="72">
        <v>0</v>
      </c>
      <c r="H60" s="72">
        <v>0</v>
      </c>
      <c r="I60" s="72">
        <v>0</v>
      </c>
      <c r="J60" s="72">
        <f t="shared" si="19"/>
        <v>0</v>
      </c>
      <c r="K60" s="31"/>
    </row>
    <row r="61" spans="2:11">
      <c r="C61" s="4" t="s">
        <v>494</v>
      </c>
      <c r="D61" s="4">
        <v>4100729217</v>
      </c>
      <c r="E61" s="26">
        <v>22440</v>
      </c>
      <c r="F61" s="72">
        <v>0</v>
      </c>
      <c r="G61" s="72">
        <v>0</v>
      </c>
      <c r="H61" s="72">
        <v>0</v>
      </c>
      <c r="I61" s="72">
        <v>0</v>
      </c>
      <c r="J61" s="72">
        <f t="shared" si="19"/>
        <v>0</v>
      </c>
      <c r="K61" s="31"/>
    </row>
    <row r="62" spans="2:11">
      <c r="C62" s="4" t="s">
        <v>232</v>
      </c>
      <c r="D62" s="4">
        <v>4100726021</v>
      </c>
      <c r="E62" s="26">
        <v>6965</v>
      </c>
      <c r="F62" s="72">
        <v>0</v>
      </c>
      <c r="G62" s="72">
        <v>0</v>
      </c>
      <c r="H62" s="72">
        <v>0</v>
      </c>
      <c r="I62" s="72">
        <v>0</v>
      </c>
      <c r="J62" s="72">
        <f t="shared" si="19"/>
        <v>0</v>
      </c>
      <c r="K62" s="31"/>
    </row>
    <row r="63" spans="2:11">
      <c r="C63" s="4" t="s">
        <v>232</v>
      </c>
      <c r="D63" s="4">
        <v>4100726104</v>
      </c>
      <c r="E63" s="26">
        <v>195275</v>
      </c>
      <c r="F63" s="72">
        <v>0</v>
      </c>
      <c r="G63" s="72">
        <v>0</v>
      </c>
      <c r="H63" s="72">
        <v>0</v>
      </c>
      <c r="I63" s="72">
        <v>0</v>
      </c>
      <c r="J63" s="72">
        <f t="shared" si="19"/>
        <v>0</v>
      </c>
      <c r="K63" s="31"/>
    </row>
    <row r="64" spans="2:11">
      <c r="C64" s="4" t="s">
        <v>232</v>
      </c>
      <c r="D64" s="4">
        <v>4100726219</v>
      </c>
      <c r="E64" s="26">
        <v>22760</v>
      </c>
      <c r="F64" s="72">
        <v>0</v>
      </c>
      <c r="G64" s="72">
        <v>0</v>
      </c>
      <c r="H64" s="72">
        <v>0</v>
      </c>
      <c r="I64" s="72">
        <v>0</v>
      </c>
      <c r="J64" s="72">
        <f t="shared" si="19"/>
        <v>0</v>
      </c>
      <c r="K64" s="31"/>
    </row>
    <row r="65" spans="3:11">
      <c r="C65" s="4" t="s">
        <v>55</v>
      </c>
      <c r="D65" s="4">
        <v>4100729987</v>
      </c>
      <c r="E65" s="26">
        <v>247504</v>
      </c>
      <c r="F65" s="72">
        <v>0</v>
      </c>
      <c r="G65" s="72">
        <v>0</v>
      </c>
      <c r="H65" s="72">
        <v>0</v>
      </c>
      <c r="I65" s="72">
        <v>0</v>
      </c>
      <c r="J65" s="72">
        <f t="shared" si="19"/>
        <v>0</v>
      </c>
      <c r="K65" s="31"/>
    </row>
    <row r="66" spans="3:11">
      <c r="C66" s="4" t="s">
        <v>83</v>
      </c>
      <c r="D66" s="4">
        <v>4100730521</v>
      </c>
      <c r="E66" s="26">
        <v>109000</v>
      </c>
      <c r="F66" s="72">
        <v>0</v>
      </c>
      <c r="G66" s="72">
        <v>0</v>
      </c>
      <c r="H66" s="72">
        <v>0</v>
      </c>
      <c r="I66" s="72">
        <v>0</v>
      </c>
      <c r="J66" s="72">
        <f t="shared" si="19"/>
        <v>0</v>
      </c>
      <c r="K66" s="31"/>
    </row>
    <row r="67" spans="3:11">
      <c r="C67" s="4" t="s">
        <v>83</v>
      </c>
      <c r="D67" s="4">
        <v>4100730744</v>
      </c>
      <c r="E67" s="26">
        <v>14760</v>
      </c>
      <c r="F67" s="72">
        <v>0</v>
      </c>
      <c r="G67" s="72">
        <v>0</v>
      </c>
      <c r="H67" s="72">
        <v>0</v>
      </c>
      <c r="I67" s="72">
        <v>0</v>
      </c>
      <c r="J67" s="72">
        <f t="shared" si="19"/>
        <v>0</v>
      </c>
      <c r="K67" s="31"/>
    </row>
    <row r="68" spans="3:11">
      <c r="C68" s="4" t="s">
        <v>83</v>
      </c>
      <c r="D68" s="4">
        <v>4100730812</v>
      </c>
      <c r="E68" s="26">
        <v>7920</v>
      </c>
      <c r="F68" s="72">
        <v>0</v>
      </c>
      <c r="G68" s="72">
        <v>0</v>
      </c>
      <c r="H68" s="72">
        <v>0</v>
      </c>
      <c r="I68" s="72">
        <v>0</v>
      </c>
      <c r="J68" s="72">
        <f t="shared" si="19"/>
        <v>0</v>
      </c>
      <c r="K68" s="31"/>
    </row>
    <row r="69" spans="3:11">
      <c r="C69" s="4" t="s">
        <v>83</v>
      </c>
      <c r="D69" s="4">
        <v>4100731286</v>
      </c>
      <c r="E69" s="26">
        <v>17539</v>
      </c>
      <c r="F69" s="72">
        <v>0</v>
      </c>
      <c r="G69" s="72">
        <v>0</v>
      </c>
      <c r="H69" s="72">
        <v>0</v>
      </c>
      <c r="I69" s="72">
        <v>0</v>
      </c>
      <c r="J69" s="72">
        <f t="shared" si="19"/>
        <v>0</v>
      </c>
      <c r="K69" s="31"/>
    </row>
    <row r="70" spans="3:11">
      <c r="C70" s="4" t="s">
        <v>83</v>
      </c>
      <c r="D70" s="4">
        <v>4100731403</v>
      </c>
      <c r="E70" s="26">
        <v>5000</v>
      </c>
      <c r="F70" s="72">
        <v>0</v>
      </c>
      <c r="G70" s="72">
        <v>0</v>
      </c>
      <c r="H70" s="72">
        <v>0</v>
      </c>
      <c r="I70" s="72">
        <v>0</v>
      </c>
      <c r="J70" s="72">
        <f t="shared" si="19"/>
        <v>0</v>
      </c>
      <c r="K70" s="31"/>
    </row>
    <row r="71" spans="3:11">
      <c r="C71" s="4" t="s">
        <v>83</v>
      </c>
      <c r="D71" s="4">
        <v>4100731429</v>
      </c>
      <c r="E71" s="26">
        <v>8400</v>
      </c>
      <c r="F71" s="72">
        <v>0</v>
      </c>
      <c r="G71" s="72">
        <v>0</v>
      </c>
      <c r="H71" s="72">
        <v>0</v>
      </c>
      <c r="I71" s="72">
        <v>0</v>
      </c>
      <c r="J71" s="72">
        <f t="shared" si="19"/>
        <v>0</v>
      </c>
      <c r="K71" s="31"/>
    </row>
    <row r="72" spans="3:11">
      <c r="C72" s="4" t="s">
        <v>83</v>
      </c>
      <c r="D72" s="4">
        <v>4100731748</v>
      </c>
      <c r="E72" s="26">
        <v>120000</v>
      </c>
      <c r="F72" s="72">
        <v>0</v>
      </c>
      <c r="G72" s="72">
        <v>0</v>
      </c>
      <c r="H72" s="72">
        <v>0</v>
      </c>
      <c r="I72" s="72">
        <v>0</v>
      </c>
      <c r="J72" s="72">
        <f t="shared" si="19"/>
        <v>0</v>
      </c>
      <c r="K72" s="31"/>
    </row>
    <row r="73" spans="3:11">
      <c r="C73" s="4" t="s">
        <v>83</v>
      </c>
      <c r="D73" s="4">
        <v>4100731772</v>
      </c>
      <c r="E73" s="26">
        <v>25000</v>
      </c>
      <c r="F73" s="72">
        <v>0</v>
      </c>
      <c r="G73" s="72">
        <v>0</v>
      </c>
      <c r="H73" s="72">
        <v>0</v>
      </c>
      <c r="I73" s="72">
        <v>0</v>
      </c>
      <c r="J73" s="72">
        <f t="shared" si="19"/>
        <v>0</v>
      </c>
      <c r="K73" s="31"/>
    </row>
    <row r="74" spans="3:11">
      <c r="C74" s="4" t="s">
        <v>83</v>
      </c>
      <c r="D74" s="4">
        <v>4100731779</v>
      </c>
      <c r="E74" s="26">
        <v>11870</v>
      </c>
      <c r="F74" s="72">
        <v>0</v>
      </c>
      <c r="G74" s="72">
        <v>0</v>
      </c>
      <c r="H74" s="72">
        <v>0</v>
      </c>
      <c r="I74" s="72">
        <v>0</v>
      </c>
      <c r="J74" s="72">
        <f t="shared" si="19"/>
        <v>0</v>
      </c>
      <c r="K74" s="31"/>
    </row>
    <row r="75" spans="3:11">
      <c r="C75" s="4" t="s">
        <v>502</v>
      </c>
      <c r="D75" s="4">
        <v>4100723106</v>
      </c>
      <c r="E75" s="26">
        <v>180000</v>
      </c>
      <c r="F75" s="72">
        <v>0</v>
      </c>
      <c r="G75" s="72">
        <v>0</v>
      </c>
      <c r="H75" s="72">
        <v>0</v>
      </c>
      <c r="I75" s="72">
        <v>0</v>
      </c>
      <c r="J75" s="72">
        <f t="shared" si="19"/>
        <v>0</v>
      </c>
      <c r="K75" s="31"/>
    </row>
    <row r="76" spans="3:11">
      <c r="C76" s="4" t="s">
        <v>496</v>
      </c>
      <c r="D76" s="4">
        <v>4100725410</v>
      </c>
      <c r="E76" s="26">
        <v>60000</v>
      </c>
      <c r="F76" s="72">
        <v>0</v>
      </c>
      <c r="G76" s="72">
        <v>0</v>
      </c>
      <c r="H76" s="72">
        <v>0</v>
      </c>
      <c r="I76" s="72">
        <v>0</v>
      </c>
      <c r="J76" s="72">
        <f t="shared" si="19"/>
        <v>0</v>
      </c>
      <c r="K76" s="31"/>
    </row>
    <row r="77" spans="3:11">
      <c r="C77" s="4" t="s">
        <v>496</v>
      </c>
      <c r="D77" s="4">
        <v>4100725574</v>
      </c>
      <c r="E77" s="26">
        <v>77460</v>
      </c>
      <c r="F77" s="72">
        <v>0</v>
      </c>
      <c r="G77" s="72">
        <v>0</v>
      </c>
      <c r="H77" s="72">
        <v>0</v>
      </c>
      <c r="I77" s="72">
        <v>0</v>
      </c>
      <c r="J77" s="72">
        <f t="shared" si="19"/>
        <v>0</v>
      </c>
      <c r="K77" s="31"/>
    </row>
    <row r="78" spans="3:11">
      <c r="C78" s="4" t="s">
        <v>182</v>
      </c>
      <c r="D78" s="4">
        <v>4100729390</v>
      </c>
      <c r="E78" s="26">
        <v>449400</v>
      </c>
      <c r="F78" s="72">
        <v>0</v>
      </c>
      <c r="G78" s="72">
        <v>0</v>
      </c>
      <c r="H78" s="72">
        <v>0</v>
      </c>
      <c r="I78" s="72">
        <v>0</v>
      </c>
      <c r="J78" s="72">
        <f t="shared" si="19"/>
        <v>0</v>
      </c>
      <c r="K78" s="31"/>
    </row>
    <row r="79" spans="3:11">
      <c r="C79" s="4" t="s">
        <v>503</v>
      </c>
      <c r="D79" s="4">
        <v>4100721256</v>
      </c>
      <c r="E79" s="26">
        <v>150000</v>
      </c>
      <c r="F79" s="72">
        <v>0</v>
      </c>
      <c r="G79" s="72">
        <v>0</v>
      </c>
      <c r="H79" s="72">
        <v>0</v>
      </c>
      <c r="I79" s="72">
        <v>0</v>
      </c>
      <c r="J79" s="72">
        <f t="shared" si="19"/>
        <v>0</v>
      </c>
      <c r="K79" s="31"/>
    </row>
    <row r="80" spans="3:11">
      <c r="C80" s="4" t="s">
        <v>499</v>
      </c>
      <c r="D80" s="4">
        <v>4100723276</v>
      </c>
      <c r="E80" s="26">
        <v>40000</v>
      </c>
      <c r="F80" s="72">
        <v>0</v>
      </c>
      <c r="G80" s="72">
        <v>0</v>
      </c>
      <c r="H80" s="72">
        <v>0</v>
      </c>
      <c r="I80" s="72">
        <v>0</v>
      </c>
      <c r="J80" s="72">
        <f t="shared" si="19"/>
        <v>0</v>
      </c>
      <c r="K80" s="31"/>
    </row>
    <row r="81" spans="1:11">
      <c r="C81" s="4" t="s">
        <v>499</v>
      </c>
      <c r="D81" s="4">
        <v>4100731715</v>
      </c>
      <c r="E81" s="26">
        <v>58800</v>
      </c>
      <c r="F81" s="72">
        <v>0</v>
      </c>
      <c r="G81" s="72">
        <v>0</v>
      </c>
      <c r="H81" s="72">
        <v>0</v>
      </c>
      <c r="I81" s="72">
        <v>0</v>
      </c>
      <c r="J81" s="72">
        <f t="shared" si="19"/>
        <v>0</v>
      </c>
      <c r="K81" s="31"/>
    </row>
    <row r="82" spans="1:11">
      <c r="C82" s="4" t="s">
        <v>499</v>
      </c>
      <c r="D82" s="4">
        <v>4100731731</v>
      </c>
      <c r="E82" s="26">
        <v>1200</v>
      </c>
      <c r="F82" s="72">
        <v>0</v>
      </c>
      <c r="G82" s="72">
        <v>0</v>
      </c>
      <c r="H82" s="72">
        <v>0</v>
      </c>
      <c r="I82" s="72">
        <v>0</v>
      </c>
      <c r="J82" s="72">
        <f t="shared" si="19"/>
        <v>0</v>
      </c>
      <c r="K82" s="31"/>
    </row>
    <row r="83" spans="1:11">
      <c r="C83" s="4" t="s">
        <v>499</v>
      </c>
      <c r="D83" s="4">
        <v>4100731743</v>
      </c>
      <c r="E83" s="26">
        <v>2940</v>
      </c>
      <c r="F83" s="72">
        <v>0</v>
      </c>
      <c r="G83" s="72">
        <v>0</v>
      </c>
      <c r="H83" s="72">
        <v>0</v>
      </c>
      <c r="I83" s="72">
        <v>0</v>
      </c>
      <c r="J83" s="72">
        <f t="shared" si="19"/>
        <v>0</v>
      </c>
      <c r="K83" s="31"/>
    </row>
    <row r="84" spans="1:11">
      <c r="C84" s="4" t="s">
        <v>499</v>
      </c>
      <c r="D84" s="4">
        <v>4100731769</v>
      </c>
      <c r="E84" s="26">
        <v>1720</v>
      </c>
      <c r="F84" s="72">
        <v>0</v>
      </c>
      <c r="G84" s="72">
        <v>0</v>
      </c>
      <c r="H84" s="72">
        <v>0</v>
      </c>
      <c r="I84" s="72">
        <v>0</v>
      </c>
      <c r="J84" s="72">
        <f t="shared" si="19"/>
        <v>0</v>
      </c>
      <c r="K84" s="31"/>
    </row>
    <row r="85" spans="1:11">
      <c r="C85" s="4" t="s">
        <v>504</v>
      </c>
      <c r="D85" s="4">
        <v>4100722819</v>
      </c>
      <c r="E85" s="26">
        <v>24420</v>
      </c>
      <c r="F85" s="72">
        <v>0</v>
      </c>
      <c r="G85" s="72">
        <v>0</v>
      </c>
      <c r="H85" s="72">
        <v>0</v>
      </c>
      <c r="I85" s="72">
        <v>0</v>
      </c>
      <c r="J85" s="72">
        <f t="shared" si="19"/>
        <v>0</v>
      </c>
      <c r="K85" s="31"/>
    </row>
    <row r="86" spans="1:11">
      <c r="C86" s="4" t="s">
        <v>504</v>
      </c>
      <c r="D86" s="4">
        <v>4100722954</v>
      </c>
      <c r="E86" s="26">
        <v>40800</v>
      </c>
      <c r="F86" s="72">
        <v>0</v>
      </c>
      <c r="G86" s="72">
        <v>0</v>
      </c>
      <c r="H86" s="72">
        <v>0</v>
      </c>
      <c r="I86" s="72">
        <v>0</v>
      </c>
      <c r="J86" s="72">
        <f t="shared" si="19"/>
        <v>0</v>
      </c>
      <c r="K86" s="31"/>
    </row>
    <row r="87" spans="1:11">
      <c r="C87" s="4" t="s">
        <v>504</v>
      </c>
      <c r="D87" s="4">
        <v>4100722989</v>
      </c>
      <c r="E87" s="26">
        <v>5580</v>
      </c>
      <c r="F87" s="72">
        <v>0</v>
      </c>
      <c r="G87" s="72">
        <v>0</v>
      </c>
      <c r="H87" s="72">
        <v>0</v>
      </c>
      <c r="I87" s="72">
        <v>0</v>
      </c>
      <c r="J87" s="72">
        <f t="shared" si="19"/>
        <v>0</v>
      </c>
      <c r="K87" s="31"/>
    </row>
    <row r="88" spans="1:11">
      <c r="C88" s="4" t="s">
        <v>504</v>
      </c>
      <c r="D88" s="4">
        <v>4100722999</v>
      </c>
      <c r="E88" s="26">
        <v>25000</v>
      </c>
      <c r="F88" s="72">
        <v>0</v>
      </c>
      <c r="G88" s="72">
        <v>0</v>
      </c>
      <c r="H88" s="72">
        <v>0</v>
      </c>
      <c r="I88" s="72">
        <v>0</v>
      </c>
      <c r="J88" s="72">
        <f t="shared" si="19"/>
        <v>0</v>
      </c>
      <c r="K88" s="31"/>
    </row>
    <row r="89" spans="1:11">
      <c r="C89" s="4" t="s">
        <v>485</v>
      </c>
      <c r="D89" s="4">
        <v>4100727352</v>
      </c>
      <c r="E89" s="26">
        <v>132300</v>
      </c>
      <c r="F89" s="72">
        <v>0</v>
      </c>
      <c r="G89" s="72">
        <v>0</v>
      </c>
      <c r="H89" s="72">
        <v>0</v>
      </c>
      <c r="I89" s="72">
        <v>0</v>
      </c>
      <c r="J89" s="72">
        <f t="shared" si="19"/>
        <v>0</v>
      </c>
      <c r="K89" s="31"/>
    </row>
    <row r="90" spans="1:11">
      <c r="C90" s="4" t="s">
        <v>485</v>
      </c>
      <c r="D90" s="4">
        <v>4100730075</v>
      </c>
      <c r="E90" s="26">
        <v>56164</v>
      </c>
      <c r="F90" s="72">
        <v>0</v>
      </c>
      <c r="G90" s="72">
        <v>0</v>
      </c>
      <c r="H90" s="72">
        <v>0</v>
      </c>
      <c r="I90" s="72">
        <v>0</v>
      </c>
      <c r="J90" s="72">
        <f t="shared" si="19"/>
        <v>0</v>
      </c>
      <c r="K90" s="31"/>
    </row>
    <row r="91" spans="1:11">
      <c r="C91" s="4" t="s">
        <v>485</v>
      </c>
      <c r="D91" s="4">
        <v>4100730182</v>
      </c>
      <c r="E91" s="26">
        <v>36600</v>
      </c>
      <c r="F91" s="72">
        <v>0</v>
      </c>
      <c r="G91" s="72">
        <v>0</v>
      </c>
      <c r="H91" s="72">
        <v>0</v>
      </c>
      <c r="I91" s="72">
        <v>0</v>
      </c>
      <c r="J91" s="72">
        <f t="shared" si="19"/>
        <v>0</v>
      </c>
      <c r="K91" s="31"/>
    </row>
    <row r="92" spans="1:11">
      <c r="E92" s="26"/>
      <c r="F92" s="72"/>
      <c r="G92" s="72"/>
      <c r="H92" s="72"/>
      <c r="I92" s="72"/>
      <c r="J92" s="72"/>
      <c r="K92" s="31"/>
    </row>
    <row r="93" spans="1:11">
      <c r="A93" s="8" t="s">
        <v>1</v>
      </c>
      <c r="B93" s="115"/>
      <c r="C93" s="23"/>
      <c r="D93" s="23"/>
      <c r="E93" s="24">
        <f>SUM(E94)</f>
        <v>31549003.120000001</v>
      </c>
      <c r="F93" s="70">
        <f t="shared" ref="F93:J93" si="20">SUM(F94)</f>
        <v>0</v>
      </c>
      <c r="G93" s="70">
        <f t="shared" ref="G93" si="21">SUM(G94)</f>
        <v>0</v>
      </c>
      <c r="H93" s="70">
        <f t="shared" ref="H93" si="22">SUM(H94)</f>
        <v>0</v>
      </c>
      <c r="I93" s="70">
        <f t="shared" ref="I93" si="23">SUM(I94)</f>
        <v>0</v>
      </c>
      <c r="J93" s="70">
        <f t="shared" si="20"/>
        <v>0</v>
      </c>
      <c r="K93" s="30"/>
    </row>
    <row r="94" spans="1:11">
      <c r="B94" s="114" t="s">
        <v>17</v>
      </c>
      <c r="E94" s="26">
        <f>SUM(E95:E97)</f>
        <v>31549003.120000001</v>
      </c>
      <c r="F94" s="72">
        <f t="shared" ref="F94:J94" si="24">SUM(F95:F97)</f>
        <v>0</v>
      </c>
      <c r="G94" s="72">
        <f t="shared" ref="G94:I94" si="25">SUM(G95:G97)</f>
        <v>0</v>
      </c>
      <c r="H94" s="72">
        <f t="shared" si="25"/>
        <v>0</v>
      </c>
      <c r="I94" s="72">
        <f t="shared" si="25"/>
        <v>0</v>
      </c>
      <c r="J94" s="72">
        <f t="shared" si="24"/>
        <v>0</v>
      </c>
      <c r="K94" s="31"/>
    </row>
    <row r="95" spans="1:11">
      <c r="B95" s="2" t="s">
        <v>54</v>
      </c>
      <c r="C95" s="4" t="s">
        <v>55</v>
      </c>
      <c r="D95" s="4">
        <v>4100566981</v>
      </c>
      <c r="E95" s="26">
        <v>7939653.1200000001</v>
      </c>
      <c r="F95" s="72">
        <v>0</v>
      </c>
      <c r="G95" s="72">
        <v>0</v>
      </c>
      <c r="H95" s="72">
        <v>0</v>
      </c>
      <c r="I95" s="72">
        <v>0</v>
      </c>
      <c r="J95" s="72">
        <f t="shared" ref="J95:J97" si="26">SUM(F95:I95)</f>
        <v>0</v>
      </c>
      <c r="K95" s="31"/>
    </row>
    <row r="96" spans="1:11">
      <c r="B96" s="2" t="s">
        <v>54</v>
      </c>
      <c r="C96" s="4" t="s">
        <v>56</v>
      </c>
      <c r="D96" s="4">
        <v>4100611623</v>
      </c>
      <c r="E96" s="26">
        <v>10310300</v>
      </c>
      <c r="F96" s="72">
        <v>0</v>
      </c>
      <c r="G96" s="72">
        <v>0</v>
      </c>
      <c r="H96" s="72">
        <v>0</v>
      </c>
      <c r="I96" s="72">
        <v>0</v>
      </c>
      <c r="J96" s="72">
        <f t="shared" si="26"/>
        <v>0</v>
      </c>
      <c r="K96" s="31"/>
    </row>
    <row r="97" spans="1:11">
      <c r="B97" s="2" t="s">
        <v>54</v>
      </c>
      <c r="C97" s="4" t="s">
        <v>57</v>
      </c>
      <c r="D97" s="4">
        <v>4100673916</v>
      </c>
      <c r="E97" s="26">
        <v>13299050</v>
      </c>
      <c r="F97" s="72">
        <v>0</v>
      </c>
      <c r="G97" s="72">
        <v>0</v>
      </c>
      <c r="H97" s="72">
        <v>0</v>
      </c>
      <c r="I97" s="72">
        <v>0</v>
      </c>
      <c r="J97" s="72">
        <f t="shared" si="26"/>
        <v>0</v>
      </c>
      <c r="K97" s="31"/>
    </row>
    <row r="98" spans="1:11">
      <c r="E98" s="26"/>
      <c r="F98" s="72"/>
      <c r="G98" s="72"/>
      <c r="H98" s="72"/>
      <c r="I98" s="72"/>
      <c r="J98" s="72"/>
      <c r="K98" s="31"/>
    </row>
    <row r="99" spans="1:11">
      <c r="A99" s="8" t="s">
        <v>2</v>
      </c>
      <c r="B99" s="115"/>
      <c r="C99" s="23"/>
      <c r="D99" s="23"/>
      <c r="E99" s="24">
        <f>SUM(E100+E104)</f>
        <v>151741.79999999999</v>
      </c>
      <c r="F99" s="70">
        <f t="shared" ref="F99:J99" si="27">SUM(F100+F104)</f>
        <v>0</v>
      </c>
      <c r="G99" s="70">
        <f t="shared" ref="G99:I99" si="28">SUM(G100+G104)</f>
        <v>0</v>
      </c>
      <c r="H99" s="70">
        <f t="shared" si="28"/>
        <v>0</v>
      </c>
      <c r="I99" s="70">
        <f t="shared" si="28"/>
        <v>0</v>
      </c>
      <c r="J99" s="70">
        <f t="shared" si="27"/>
        <v>0</v>
      </c>
      <c r="K99" s="30"/>
    </row>
    <row r="100" spans="1:11">
      <c r="A100" s="3"/>
      <c r="B100" s="2" t="s">
        <v>60</v>
      </c>
      <c r="E100" s="26">
        <f>SUM(E101:E102)</f>
        <v>25661.8</v>
      </c>
      <c r="F100" s="72">
        <f t="shared" ref="F100:J100" si="29">SUM(F101:F102)</f>
        <v>0</v>
      </c>
      <c r="G100" s="72">
        <f t="shared" ref="G100:I100" si="30">SUM(G101:G102)</f>
        <v>0</v>
      </c>
      <c r="H100" s="72">
        <f t="shared" si="30"/>
        <v>0</v>
      </c>
      <c r="I100" s="72">
        <f t="shared" si="30"/>
        <v>0</v>
      </c>
      <c r="J100" s="72">
        <f t="shared" si="29"/>
        <v>0</v>
      </c>
      <c r="K100" s="31"/>
    </row>
    <row r="101" spans="1:11">
      <c r="C101" s="4" t="s">
        <v>506</v>
      </c>
      <c r="D101" s="4">
        <v>4100728968</v>
      </c>
      <c r="E101" s="26">
        <v>1861.8</v>
      </c>
      <c r="F101" s="72">
        <v>0</v>
      </c>
      <c r="G101" s="72">
        <v>0</v>
      </c>
      <c r="H101" s="72">
        <v>0</v>
      </c>
      <c r="I101" s="72">
        <v>0</v>
      </c>
      <c r="J101" s="72">
        <f t="shared" ref="J101:J102" si="31">SUM(F101:I101)</f>
        <v>0</v>
      </c>
      <c r="K101" s="31"/>
    </row>
    <row r="102" spans="1:11">
      <c r="C102" s="4" t="s">
        <v>506</v>
      </c>
      <c r="D102" s="4">
        <v>4100729042</v>
      </c>
      <c r="E102" s="26">
        <v>23800</v>
      </c>
      <c r="F102" s="72">
        <v>0</v>
      </c>
      <c r="G102" s="72">
        <v>0</v>
      </c>
      <c r="H102" s="72">
        <v>0</v>
      </c>
      <c r="I102" s="72">
        <v>0</v>
      </c>
      <c r="J102" s="72">
        <f t="shared" si="31"/>
        <v>0</v>
      </c>
      <c r="K102" s="31"/>
    </row>
    <row r="103" spans="1:11">
      <c r="E103" s="26"/>
      <c r="F103" s="72"/>
      <c r="G103" s="72"/>
      <c r="H103" s="72"/>
      <c r="I103" s="72"/>
      <c r="J103" s="72"/>
      <c r="K103" s="31"/>
    </row>
    <row r="104" spans="1:11">
      <c r="B104" s="2" t="s">
        <v>61</v>
      </c>
      <c r="E104" s="26">
        <f>SUM(E105:E108)</f>
        <v>126080</v>
      </c>
      <c r="F104" s="72">
        <f t="shared" ref="F104:J104" si="32">SUM(F105:F108)</f>
        <v>0</v>
      </c>
      <c r="G104" s="72">
        <f t="shared" ref="G104:I104" si="33">SUM(G105:G108)</f>
        <v>0</v>
      </c>
      <c r="H104" s="72">
        <f t="shared" si="33"/>
        <v>0</v>
      </c>
      <c r="I104" s="72">
        <f t="shared" si="33"/>
        <v>0</v>
      </c>
      <c r="J104" s="72">
        <f t="shared" si="32"/>
        <v>0</v>
      </c>
      <c r="K104" s="31"/>
    </row>
    <row r="105" spans="1:11">
      <c r="C105" s="4" t="s">
        <v>483</v>
      </c>
      <c r="D105" s="4">
        <v>4100714731</v>
      </c>
      <c r="E105" s="26">
        <v>23040</v>
      </c>
      <c r="F105" s="72">
        <v>0</v>
      </c>
      <c r="G105" s="72">
        <v>0</v>
      </c>
      <c r="H105" s="72">
        <v>0</v>
      </c>
      <c r="I105" s="72">
        <v>0</v>
      </c>
      <c r="J105" s="72">
        <f t="shared" ref="J105:J108" si="34">SUM(F105:I105)</f>
        <v>0</v>
      </c>
      <c r="K105" s="31"/>
    </row>
    <row r="106" spans="1:11">
      <c r="C106" s="4" t="s">
        <v>483</v>
      </c>
      <c r="D106" s="4">
        <v>4100714762</v>
      </c>
      <c r="E106" s="26">
        <v>11520</v>
      </c>
      <c r="F106" s="72">
        <v>0</v>
      </c>
      <c r="G106" s="72">
        <v>0</v>
      </c>
      <c r="H106" s="72">
        <v>0</v>
      </c>
      <c r="I106" s="72">
        <v>0</v>
      </c>
      <c r="J106" s="72">
        <f t="shared" si="34"/>
        <v>0</v>
      </c>
      <c r="K106" s="31"/>
    </row>
    <row r="107" spans="1:11">
      <c r="C107" s="4" t="s">
        <v>483</v>
      </c>
      <c r="D107" s="4">
        <v>4100714786</v>
      </c>
      <c r="E107" s="26">
        <v>11520</v>
      </c>
      <c r="F107" s="72">
        <v>0</v>
      </c>
      <c r="G107" s="72">
        <v>0</v>
      </c>
      <c r="H107" s="72">
        <v>0</v>
      </c>
      <c r="I107" s="72">
        <v>0</v>
      </c>
      <c r="J107" s="72">
        <f t="shared" si="34"/>
        <v>0</v>
      </c>
      <c r="K107" s="31"/>
    </row>
    <row r="108" spans="1:11">
      <c r="C108" s="4" t="s">
        <v>507</v>
      </c>
      <c r="D108" s="4">
        <v>4100716506</v>
      </c>
      <c r="E108" s="26">
        <v>80000</v>
      </c>
      <c r="F108" s="72">
        <v>0</v>
      </c>
      <c r="G108" s="72">
        <v>0</v>
      </c>
      <c r="H108" s="72">
        <v>0</v>
      </c>
      <c r="I108" s="72">
        <v>0</v>
      </c>
      <c r="J108" s="72">
        <f t="shared" si="34"/>
        <v>0</v>
      </c>
      <c r="K108" s="31"/>
    </row>
    <row r="109" spans="1:11">
      <c r="E109" s="26"/>
      <c r="F109" s="72"/>
      <c r="G109" s="72"/>
      <c r="H109" s="72"/>
      <c r="I109" s="72"/>
      <c r="J109" s="72"/>
      <c r="K109" s="31"/>
    </row>
    <row r="110" spans="1:11">
      <c r="A110" s="8" t="s">
        <v>3</v>
      </c>
      <c r="B110" s="115"/>
      <c r="C110" s="23"/>
      <c r="D110" s="23"/>
      <c r="E110" s="24">
        <f>SUM(E112:E115)</f>
        <v>205654</v>
      </c>
      <c r="F110" s="70">
        <f>SUM(F112:F115)</f>
        <v>0</v>
      </c>
      <c r="G110" s="70">
        <f t="shared" ref="G110:I110" si="35">SUM(G112:G115)</f>
        <v>0</v>
      </c>
      <c r="H110" s="70">
        <f t="shared" si="35"/>
        <v>0</v>
      </c>
      <c r="I110" s="70">
        <f t="shared" si="35"/>
        <v>0</v>
      </c>
      <c r="J110" s="70">
        <f>SUM(J112:J115)</f>
        <v>0</v>
      </c>
      <c r="K110" s="30"/>
    </row>
    <row r="111" spans="1:11">
      <c r="A111" s="3"/>
      <c r="B111" s="2" t="s">
        <v>62</v>
      </c>
      <c r="E111" s="26">
        <f>SUM(E112:E115)</f>
        <v>205654</v>
      </c>
      <c r="F111" s="72">
        <f t="shared" ref="F111:J111" si="36">SUM(F112:F115)</f>
        <v>0</v>
      </c>
      <c r="G111" s="72">
        <f t="shared" ref="G111:I111" si="37">SUM(G112:G115)</f>
        <v>0</v>
      </c>
      <c r="H111" s="72">
        <f t="shared" si="37"/>
        <v>0</v>
      </c>
      <c r="I111" s="72">
        <f t="shared" si="37"/>
        <v>0</v>
      </c>
      <c r="J111" s="72">
        <f t="shared" si="36"/>
        <v>0</v>
      </c>
      <c r="K111" s="31"/>
    </row>
    <row r="112" spans="1:11">
      <c r="A112" s="3"/>
      <c r="C112" s="4" t="s">
        <v>508</v>
      </c>
      <c r="D112" s="4">
        <v>4100731725</v>
      </c>
      <c r="E112" s="26">
        <v>2580</v>
      </c>
      <c r="F112" s="72">
        <v>0</v>
      </c>
      <c r="G112" s="72">
        <v>0</v>
      </c>
      <c r="H112" s="72">
        <v>0</v>
      </c>
      <c r="I112" s="72">
        <v>0</v>
      </c>
      <c r="J112" s="72">
        <f t="shared" ref="J112:J115" si="38">SUM(F112:I112)</f>
        <v>0</v>
      </c>
      <c r="K112" s="31"/>
    </row>
    <row r="113" spans="1:11">
      <c r="C113" s="4" t="s">
        <v>74</v>
      </c>
      <c r="D113" s="4">
        <v>4100722979</v>
      </c>
      <c r="E113" s="26">
        <v>64990</v>
      </c>
      <c r="F113" s="72">
        <v>0</v>
      </c>
      <c r="G113" s="72">
        <v>0</v>
      </c>
      <c r="H113" s="72">
        <v>0</v>
      </c>
      <c r="I113" s="72">
        <v>0</v>
      </c>
      <c r="J113" s="72">
        <f t="shared" si="38"/>
        <v>0</v>
      </c>
      <c r="K113" s="31"/>
    </row>
    <row r="114" spans="1:11">
      <c r="C114" s="4" t="s">
        <v>55</v>
      </c>
      <c r="D114" s="4">
        <v>4100730113</v>
      </c>
      <c r="E114" s="26">
        <v>114084</v>
      </c>
      <c r="F114" s="72">
        <v>0</v>
      </c>
      <c r="G114" s="72">
        <v>0</v>
      </c>
      <c r="H114" s="72">
        <v>0</v>
      </c>
      <c r="I114" s="72">
        <v>0</v>
      </c>
      <c r="J114" s="72">
        <f t="shared" si="38"/>
        <v>0</v>
      </c>
      <c r="K114" s="31"/>
    </row>
    <row r="115" spans="1:11">
      <c r="C115" s="4" t="s">
        <v>483</v>
      </c>
      <c r="D115" s="4">
        <v>4100731903</v>
      </c>
      <c r="E115" s="26">
        <v>24000</v>
      </c>
      <c r="F115" s="72">
        <v>0</v>
      </c>
      <c r="G115" s="72">
        <v>0</v>
      </c>
      <c r="H115" s="72">
        <v>0</v>
      </c>
      <c r="I115" s="72">
        <v>0</v>
      </c>
      <c r="J115" s="72">
        <f t="shared" si="38"/>
        <v>0</v>
      </c>
      <c r="K115" s="31"/>
    </row>
    <row r="116" spans="1:11">
      <c r="E116" s="26"/>
      <c r="F116" s="72"/>
      <c r="G116" s="72"/>
      <c r="H116" s="72"/>
      <c r="I116" s="72"/>
      <c r="J116" s="72"/>
      <c r="K116" s="31"/>
    </row>
    <row r="117" spans="1:11">
      <c r="A117" s="5" t="s">
        <v>19</v>
      </c>
      <c r="B117" s="5"/>
      <c r="C117" s="34"/>
      <c r="D117" s="34"/>
      <c r="E117" s="35">
        <f>SUM(E118)</f>
        <v>441145</v>
      </c>
      <c r="F117" s="73">
        <f t="shared" ref="F117:J117" si="39">SUM(F118)</f>
        <v>0</v>
      </c>
      <c r="G117" s="73">
        <f t="shared" si="39"/>
        <v>0</v>
      </c>
      <c r="H117" s="73">
        <f t="shared" si="39"/>
        <v>0</v>
      </c>
      <c r="I117" s="73">
        <f t="shared" si="39"/>
        <v>0</v>
      </c>
      <c r="J117" s="73">
        <f t="shared" si="39"/>
        <v>0</v>
      </c>
      <c r="K117" s="74"/>
    </row>
    <row r="118" spans="1:11">
      <c r="A118" s="8" t="s">
        <v>3</v>
      </c>
      <c r="B118" s="115"/>
      <c r="C118" s="23"/>
      <c r="D118" s="23"/>
      <c r="E118" s="24">
        <f>SUM(E119+E122)</f>
        <v>441145</v>
      </c>
      <c r="F118" s="70">
        <f t="shared" ref="F118:J118" si="40">SUM(F119+F122)</f>
        <v>0</v>
      </c>
      <c r="G118" s="70">
        <f t="shared" ref="G118:I118" si="41">SUM(G119+G122)</f>
        <v>0</v>
      </c>
      <c r="H118" s="70">
        <f t="shared" si="41"/>
        <v>0</v>
      </c>
      <c r="I118" s="70">
        <f t="shared" si="41"/>
        <v>0</v>
      </c>
      <c r="J118" s="70">
        <f t="shared" si="40"/>
        <v>0</v>
      </c>
      <c r="K118" s="30"/>
    </row>
    <row r="119" spans="1:11">
      <c r="A119" s="3"/>
      <c r="B119" s="2" t="s">
        <v>644</v>
      </c>
      <c r="E119" s="26">
        <f>SUM(E120)</f>
        <v>341145</v>
      </c>
      <c r="F119" s="72">
        <f t="shared" ref="F119:J119" si="42">SUM(F120)</f>
        <v>0</v>
      </c>
      <c r="G119" s="72">
        <f t="shared" si="42"/>
        <v>0</v>
      </c>
      <c r="H119" s="72">
        <f t="shared" si="42"/>
        <v>0</v>
      </c>
      <c r="I119" s="72">
        <f t="shared" si="42"/>
        <v>0</v>
      </c>
      <c r="J119" s="72">
        <f t="shared" si="42"/>
        <v>0</v>
      </c>
      <c r="K119" s="31"/>
    </row>
    <row r="120" spans="1:11">
      <c r="C120" s="4" t="s">
        <v>70</v>
      </c>
      <c r="D120" s="4">
        <v>4100679881</v>
      </c>
      <c r="E120" s="26">
        <v>341145</v>
      </c>
      <c r="F120" s="72">
        <v>0</v>
      </c>
      <c r="G120" s="72">
        <v>0</v>
      </c>
      <c r="H120" s="72">
        <v>0</v>
      </c>
      <c r="I120" s="72">
        <v>0</v>
      </c>
      <c r="J120" s="72">
        <f>SUM(F120:I120)</f>
        <v>0</v>
      </c>
      <c r="K120" s="31"/>
    </row>
    <row r="121" spans="1:11">
      <c r="E121" s="26"/>
      <c r="F121" s="72"/>
      <c r="G121" s="72"/>
      <c r="H121" s="72"/>
      <c r="I121" s="72"/>
      <c r="J121" s="72"/>
      <c r="K121" s="31"/>
    </row>
    <row r="122" spans="1:11">
      <c r="B122" s="2" t="s">
        <v>645</v>
      </c>
      <c r="E122" s="26">
        <f>SUM(E123)</f>
        <v>100000</v>
      </c>
      <c r="F122" s="72">
        <f t="shared" ref="F122:J122" si="43">SUM(F123)</f>
        <v>0</v>
      </c>
      <c r="G122" s="72">
        <f t="shared" si="43"/>
        <v>0</v>
      </c>
      <c r="H122" s="72">
        <f t="shared" si="43"/>
        <v>0</v>
      </c>
      <c r="I122" s="72">
        <f t="shared" si="43"/>
        <v>0</v>
      </c>
      <c r="J122" s="72">
        <f t="shared" si="43"/>
        <v>0</v>
      </c>
      <c r="K122" s="31"/>
    </row>
    <row r="123" spans="1:11">
      <c r="C123" s="4" t="s">
        <v>74</v>
      </c>
      <c r="D123" s="4">
        <v>4100720290</v>
      </c>
      <c r="E123" s="26">
        <v>100000</v>
      </c>
      <c r="F123" s="72">
        <v>0</v>
      </c>
      <c r="G123" s="72">
        <v>0</v>
      </c>
      <c r="H123" s="72">
        <v>0</v>
      </c>
      <c r="I123" s="72">
        <v>0</v>
      </c>
      <c r="J123" s="72">
        <f>SUM(F123:I123)</f>
        <v>0</v>
      </c>
      <c r="K123" s="31"/>
    </row>
    <row r="124" spans="1:11">
      <c r="E124" s="26"/>
      <c r="F124" s="72"/>
      <c r="G124" s="72"/>
      <c r="H124" s="72"/>
      <c r="I124" s="72"/>
      <c r="J124" s="72"/>
      <c r="K124" s="31"/>
    </row>
    <row r="125" spans="1:11">
      <c r="A125" s="5" t="s">
        <v>20</v>
      </c>
      <c r="B125" s="5"/>
      <c r="C125" s="34"/>
      <c r="D125" s="34"/>
      <c r="E125" s="35">
        <f>SUM(E126+E164+E168)</f>
        <v>83432886.149999991</v>
      </c>
      <c r="F125" s="73">
        <f>SUM(F126+F164+F168)</f>
        <v>0</v>
      </c>
      <c r="G125" s="73">
        <f t="shared" ref="G125:I125" si="44">SUM(G126+G164+G168)</f>
        <v>0</v>
      </c>
      <c r="H125" s="73">
        <f t="shared" si="44"/>
        <v>0</v>
      </c>
      <c r="I125" s="73">
        <f t="shared" si="44"/>
        <v>0</v>
      </c>
      <c r="J125" s="73">
        <f>SUM(J126+J164+J168)</f>
        <v>0</v>
      </c>
      <c r="K125" s="74"/>
    </row>
    <row r="126" spans="1:11" s="3" customFormat="1">
      <c r="A126" s="8" t="s">
        <v>1</v>
      </c>
      <c r="B126" s="8"/>
      <c r="C126" s="37"/>
      <c r="D126" s="37"/>
      <c r="E126" s="24">
        <f>SUM(E127+E138)</f>
        <v>82595560.349999994</v>
      </c>
      <c r="F126" s="70">
        <f>SUM(F127+F138)</f>
        <v>0</v>
      </c>
      <c r="G126" s="70">
        <f t="shared" ref="G126:I126" si="45">SUM(G127+G138)</f>
        <v>0</v>
      </c>
      <c r="H126" s="70">
        <f t="shared" si="45"/>
        <v>0</v>
      </c>
      <c r="I126" s="70">
        <f t="shared" si="45"/>
        <v>0</v>
      </c>
      <c r="J126" s="70">
        <f>SUM(J127+J138)</f>
        <v>0</v>
      </c>
      <c r="K126" s="75"/>
    </row>
    <row r="127" spans="1:11">
      <c r="B127" s="114" t="s">
        <v>16</v>
      </c>
      <c r="E127" s="26">
        <f>SUM(E128:E136)</f>
        <v>42259888.879999995</v>
      </c>
      <c r="F127" s="72">
        <f>SUM(F128:F136)</f>
        <v>0</v>
      </c>
      <c r="G127" s="72">
        <f t="shared" ref="G127:I127" si="46">SUM(G128:G136)</f>
        <v>0</v>
      </c>
      <c r="H127" s="72">
        <f t="shared" si="46"/>
        <v>0</v>
      </c>
      <c r="I127" s="72">
        <f t="shared" si="46"/>
        <v>0</v>
      </c>
      <c r="J127" s="72">
        <f>SUM(J128:J136)</f>
        <v>0</v>
      </c>
      <c r="K127" s="31"/>
    </row>
    <row r="128" spans="1:11">
      <c r="B128" s="2" t="s">
        <v>69</v>
      </c>
      <c r="C128" s="4" t="s">
        <v>70</v>
      </c>
      <c r="D128" s="4">
        <v>4100710014</v>
      </c>
      <c r="E128" s="26">
        <v>2926000</v>
      </c>
      <c r="F128" s="72">
        <v>0</v>
      </c>
      <c r="G128" s="72">
        <v>0</v>
      </c>
      <c r="H128" s="72">
        <v>0</v>
      </c>
      <c r="I128" s="72">
        <v>0</v>
      </c>
      <c r="J128" s="72">
        <f t="shared" ref="J128:J136" si="47">SUM(F128:I128)</f>
        <v>0</v>
      </c>
      <c r="K128" s="31"/>
    </row>
    <row r="129" spans="2:11">
      <c r="B129" s="2" t="s">
        <v>71</v>
      </c>
      <c r="C129" s="4" t="s">
        <v>72</v>
      </c>
      <c r="D129" s="4">
        <v>4100702158</v>
      </c>
      <c r="E129" s="26">
        <v>2390000</v>
      </c>
      <c r="F129" s="72">
        <v>0</v>
      </c>
      <c r="G129" s="72">
        <v>0</v>
      </c>
      <c r="H129" s="72">
        <v>0</v>
      </c>
      <c r="I129" s="72">
        <v>0</v>
      </c>
      <c r="J129" s="72">
        <f t="shared" si="47"/>
        <v>0</v>
      </c>
      <c r="K129" s="31"/>
    </row>
    <row r="130" spans="2:11">
      <c r="B130" s="2" t="s">
        <v>73</v>
      </c>
      <c r="C130" s="4" t="s">
        <v>74</v>
      </c>
      <c r="D130" s="4">
        <v>4100681763</v>
      </c>
      <c r="E130" s="26">
        <v>5412000</v>
      </c>
      <c r="F130" s="72">
        <v>0</v>
      </c>
      <c r="G130" s="72">
        <v>0</v>
      </c>
      <c r="H130" s="72">
        <v>0</v>
      </c>
      <c r="I130" s="72">
        <v>0</v>
      </c>
      <c r="J130" s="72">
        <f t="shared" si="47"/>
        <v>0</v>
      </c>
      <c r="K130" s="31"/>
    </row>
    <row r="131" spans="2:11">
      <c r="B131" s="2" t="s">
        <v>80</v>
      </c>
      <c r="C131" s="4" t="s">
        <v>81</v>
      </c>
      <c r="D131" s="4">
        <v>4100669343</v>
      </c>
      <c r="E131" s="26">
        <v>9898000</v>
      </c>
      <c r="F131" s="72">
        <v>0</v>
      </c>
      <c r="G131" s="72">
        <v>0</v>
      </c>
      <c r="H131" s="72">
        <v>0</v>
      </c>
      <c r="I131" s="72">
        <v>0</v>
      </c>
      <c r="J131" s="72">
        <f t="shared" si="47"/>
        <v>0</v>
      </c>
      <c r="K131" s="31"/>
    </row>
    <row r="132" spans="2:11">
      <c r="B132" s="2" t="s">
        <v>82</v>
      </c>
      <c r="C132" s="4" t="s">
        <v>83</v>
      </c>
      <c r="D132" s="4">
        <v>4100667191</v>
      </c>
      <c r="E132" s="26">
        <v>4720000</v>
      </c>
      <c r="F132" s="72">
        <v>0</v>
      </c>
      <c r="G132" s="72">
        <v>0</v>
      </c>
      <c r="H132" s="72">
        <v>0</v>
      </c>
      <c r="I132" s="72">
        <v>0</v>
      </c>
      <c r="J132" s="72">
        <f t="shared" si="47"/>
        <v>0</v>
      </c>
      <c r="K132" s="31"/>
    </row>
    <row r="133" spans="2:11">
      <c r="B133" s="2" t="s">
        <v>672</v>
      </c>
      <c r="C133" s="4" t="s">
        <v>401</v>
      </c>
      <c r="D133" s="4">
        <v>4100623184</v>
      </c>
      <c r="E133" s="26">
        <v>1642888.88</v>
      </c>
      <c r="F133" s="72">
        <v>0</v>
      </c>
      <c r="G133" s="72">
        <v>0</v>
      </c>
      <c r="H133" s="72">
        <v>0</v>
      </c>
      <c r="I133" s="72">
        <v>0</v>
      </c>
      <c r="J133" s="72">
        <f t="shared" si="47"/>
        <v>0</v>
      </c>
      <c r="K133" s="31"/>
    </row>
    <row r="134" spans="2:11">
      <c r="B134" s="2" t="s">
        <v>673</v>
      </c>
      <c r="C134" s="4" t="s">
        <v>243</v>
      </c>
      <c r="D134" s="4">
        <v>4100633261</v>
      </c>
      <c r="E134" s="26">
        <v>4985000</v>
      </c>
      <c r="F134" s="72">
        <v>0</v>
      </c>
      <c r="G134" s="72">
        <v>0</v>
      </c>
      <c r="H134" s="72">
        <v>0</v>
      </c>
      <c r="I134" s="72">
        <v>0</v>
      </c>
      <c r="J134" s="72">
        <f t="shared" si="47"/>
        <v>0</v>
      </c>
      <c r="K134" s="31"/>
    </row>
    <row r="135" spans="2:11">
      <c r="B135" s="2" t="s">
        <v>676</v>
      </c>
      <c r="C135" s="4" t="s">
        <v>206</v>
      </c>
      <c r="D135" s="4">
        <v>4100695949</v>
      </c>
      <c r="E135" s="26">
        <v>3466000</v>
      </c>
      <c r="F135" s="72">
        <v>0</v>
      </c>
      <c r="G135" s="72">
        <v>0</v>
      </c>
      <c r="H135" s="72">
        <v>0</v>
      </c>
      <c r="I135" s="72">
        <v>0</v>
      </c>
      <c r="J135" s="72">
        <f t="shared" si="47"/>
        <v>0</v>
      </c>
      <c r="K135" s="31"/>
    </row>
    <row r="136" spans="2:11">
      <c r="B136" s="2" t="s">
        <v>677</v>
      </c>
      <c r="C136" s="4" t="s">
        <v>640</v>
      </c>
      <c r="D136" s="4">
        <v>4100706585</v>
      </c>
      <c r="E136" s="26">
        <v>6820000</v>
      </c>
      <c r="F136" s="72">
        <v>0</v>
      </c>
      <c r="G136" s="72">
        <v>0</v>
      </c>
      <c r="H136" s="72">
        <v>0</v>
      </c>
      <c r="I136" s="72">
        <v>0</v>
      </c>
      <c r="J136" s="72">
        <f t="shared" si="47"/>
        <v>0</v>
      </c>
      <c r="K136" s="31"/>
    </row>
    <row r="137" spans="2:11">
      <c r="E137" s="26"/>
      <c r="F137" s="72"/>
      <c r="G137" s="72"/>
      <c r="H137" s="72"/>
      <c r="I137" s="72"/>
      <c r="J137" s="72"/>
      <c r="K137" s="31"/>
    </row>
    <row r="138" spans="2:11">
      <c r="B138" s="114" t="s">
        <v>17</v>
      </c>
      <c r="E138" s="26">
        <f>SUM(E139:E162)</f>
        <v>40335671.469999999</v>
      </c>
      <c r="F138" s="72">
        <f t="shared" ref="F138:J138" si="48">SUM(F139:F162)</f>
        <v>0</v>
      </c>
      <c r="G138" s="72">
        <f t="shared" ref="G138:I138" si="49">SUM(G139:G162)</f>
        <v>0</v>
      </c>
      <c r="H138" s="72">
        <f t="shared" si="49"/>
        <v>0</v>
      </c>
      <c r="I138" s="72">
        <f t="shared" si="49"/>
        <v>0</v>
      </c>
      <c r="J138" s="72">
        <f t="shared" si="48"/>
        <v>0</v>
      </c>
      <c r="K138" s="31"/>
    </row>
    <row r="139" spans="2:11">
      <c r="B139" s="2" t="s">
        <v>87</v>
      </c>
      <c r="C139" s="4" t="s">
        <v>88</v>
      </c>
      <c r="D139" s="4">
        <v>4100597105</v>
      </c>
      <c r="E139" s="26">
        <v>806000</v>
      </c>
      <c r="F139" s="72">
        <v>0</v>
      </c>
      <c r="G139" s="72">
        <v>0</v>
      </c>
      <c r="H139" s="72">
        <v>0</v>
      </c>
      <c r="I139" s="72">
        <v>0</v>
      </c>
      <c r="J139" s="72">
        <f t="shared" ref="J139:J162" si="50">SUM(F139:I139)</f>
        <v>0</v>
      </c>
      <c r="K139" s="31"/>
    </row>
    <row r="140" spans="2:11">
      <c r="B140" s="2" t="s">
        <v>89</v>
      </c>
      <c r="C140" s="4" t="s">
        <v>510</v>
      </c>
      <c r="D140" s="4">
        <v>4100590324</v>
      </c>
      <c r="E140" s="26">
        <v>1974000</v>
      </c>
      <c r="F140" s="72">
        <v>0</v>
      </c>
      <c r="G140" s="72">
        <v>0</v>
      </c>
      <c r="H140" s="72">
        <v>0</v>
      </c>
      <c r="I140" s="72">
        <v>0</v>
      </c>
      <c r="J140" s="72">
        <f t="shared" si="50"/>
        <v>0</v>
      </c>
      <c r="K140" s="31"/>
    </row>
    <row r="141" spans="2:11">
      <c r="B141" s="2" t="s">
        <v>90</v>
      </c>
      <c r="C141" s="4" t="s">
        <v>72</v>
      </c>
      <c r="D141" s="4">
        <v>4100634235</v>
      </c>
      <c r="E141" s="26">
        <v>1450000</v>
      </c>
      <c r="F141" s="72">
        <v>0</v>
      </c>
      <c r="G141" s="72">
        <v>0</v>
      </c>
      <c r="H141" s="72">
        <v>0</v>
      </c>
      <c r="I141" s="72">
        <v>0</v>
      </c>
      <c r="J141" s="72">
        <f t="shared" si="50"/>
        <v>0</v>
      </c>
      <c r="K141" s="31"/>
    </row>
    <row r="142" spans="2:11">
      <c r="B142" s="2" t="s">
        <v>91</v>
      </c>
      <c r="C142" s="4" t="s">
        <v>92</v>
      </c>
      <c r="D142" s="4">
        <v>4100623605</v>
      </c>
      <c r="E142" s="26">
        <v>713600</v>
      </c>
      <c r="F142" s="72">
        <v>0</v>
      </c>
      <c r="G142" s="72">
        <v>0</v>
      </c>
      <c r="H142" s="72">
        <v>0</v>
      </c>
      <c r="I142" s="72">
        <v>0</v>
      </c>
      <c r="J142" s="72">
        <f t="shared" si="50"/>
        <v>0</v>
      </c>
      <c r="K142" s="31"/>
    </row>
    <row r="143" spans="2:11">
      <c r="C143" s="4" t="s">
        <v>92</v>
      </c>
      <c r="D143" s="4">
        <v>4100623627</v>
      </c>
      <c r="E143" s="26">
        <v>713600</v>
      </c>
      <c r="F143" s="72">
        <v>0</v>
      </c>
      <c r="G143" s="72">
        <v>0</v>
      </c>
      <c r="H143" s="72">
        <v>0</v>
      </c>
      <c r="I143" s="72">
        <v>0</v>
      </c>
      <c r="J143" s="72">
        <f t="shared" si="50"/>
        <v>0</v>
      </c>
      <c r="K143" s="31"/>
    </row>
    <row r="144" spans="2:11">
      <c r="C144" s="4" t="s">
        <v>92</v>
      </c>
      <c r="D144" s="4">
        <v>4100623632</v>
      </c>
      <c r="E144" s="26">
        <v>535200</v>
      </c>
      <c r="F144" s="72">
        <v>0</v>
      </c>
      <c r="G144" s="72">
        <v>0</v>
      </c>
      <c r="H144" s="72">
        <v>0</v>
      </c>
      <c r="I144" s="72">
        <v>0</v>
      </c>
      <c r="J144" s="72">
        <f t="shared" si="50"/>
        <v>0</v>
      </c>
      <c r="K144" s="31"/>
    </row>
    <row r="145" spans="2:11">
      <c r="C145" s="4" t="s">
        <v>92</v>
      </c>
      <c r="D145" s="4">
        <v>4100623648</v>
      </c>
      <c r="E145" s="26">
        <v>713600</v>
      </c>
      <c r="F145" s="72">
        <v>0</v>
      </c>
      <c r="G145" s="72">
        <v>0</v>
      </c>
      <c r="H145" s="72">
        <v>0</v>
      </c>
      <c r="I145" s="72">
        <v>0</v>
      </c>
      <c r="J145" s="72">
        <f t="shared" si="50"/>
        <v>0</v>
      </c>
      <c r="K145" s="31"/>
    </row>
    <row r="146" spans="2:11">
      <c r="C146" s="4" t="s">
        <v>92</v>
      </c>
      <c r="D146" s="4">
        <v>4100623667</v>
      </c>
      <c r="E146" s="26">
        <v>892000</v>
      </c>
      <c r="F146" s="72">
        <v>0</v>
      </c>
      <c r="G146" s="72">
        <v>0</v>
      </c>
      <c r="H146" s="72">
        <v>0</v>
      </c>
      <c r="I146" s="72">
        <v>0</v>
      </c>
      <c r="J146" s="72">
        <f t="shared" si="50"/>
        <v>0</v>
      </c>
      <c r="K146" s="31"/>
    </row>
    <row r="147" spans="2:11">
      <c r="B147" s="2" t="s">
        <v>94</v>
      </c>
      <c r="C147" s="4" t="s">
        <v>93</v>
      </c>
      <c r="D147" s="4">
        <v>4100625263</v>
      </c>
      <c r="E147" s="26">
        <v>742672.2</v>
      </c>
      <c r="F147" s="72">
        <v>0</v>
      </c>
      <c r="G147" s="72">
        <v>0</v>
      </c>
      <c r="H147" s="72">
        <v>0</v>
      </c>
      <c r="I147" s="72">
        <v>0</v>
      </c>
      <c r="J147" s="72">
        <f t="shared" si="50"/>
        <v>0</v>
      </c>
      <c r="K147" s="31"/>
    </row>
    <row r="148" spans="2:11">
      <c r="C148" s="4" t="s">
        <v>93</v>
      </c>
      <c r="D148" s="4">
        <v>4100625268</v>
      </c>
      <c r="E148" s="26">
        <v>698985.6</v>
      </c>
      <c r="F148" s="72">
        <v>0</v>
      </c>
      <c r="G148" s="72">
        <v>0</v>
      </c>
      <c r="H148" s="72">
        <v>0</v>
      </c>
      <c r="I148" s="72">
        <v>0</v>
      </c>
      <c r="J148" s="72">
        <f t="shared" si="50"/>
        <v>0</v>
      </c>
      <c r="K148" s="31"/>
    </row>
    <row r="149" spans="2:11">
      <c r="C149" s="4" t="s">
        <v>93</v>
      </c>
      <c r="D149" s="4">
        <v>4100625273</v>
      </c>
      <c r="E149" s="26">
        <v>742672.2</v>
      </c>
      <c r="F149" s="72">
        <v>0</v>
      </c>
      <c r="G149" s="72">
        <v>0</v>
      </c>
      <c r="H149" s="72">
        <v>0</v>
      </c>
      <c r="I149" s="72">
        <v>0</v>
      </c>
      <c r="J149" s="72">
        <f t="shared" si="50"/>
        <v>0</v>
      </c>
      <c r="K149" s="31"/>
    </row>
    <row r="150" spans="2:11">
      <c r="C150" s="4" t="s">
        <v>93</v>
      </c>
      <c r="D150" s="4">
        <v>4100625277</v>
      </c>
      <c r="E150" s="26">
        <v>873732</v>
      </c>
      <c r="F150" s="72">
        <v>0</v>
      </c>
      <c r="G150" s="72">
        <v>0</v>
      </c>
      <c r="H150" s="72">
        <v>0</v>
      </c>
      <c r="I150" s="72">
        <v>0</v>
      </c>
      <c r="J150" s="72">
        <f t="shared" si="50"/>
        <v>0</v>
      </c>
      <c r="K150" s="31"/>
    </row>
    <row r="151" spans="2:11">
      <c r="B151" s="2" t="s">
        <v>95</v>
      </c>
      <c r="C151" s="4" t="s">
        <v>96</v>
      </c>
      <c r="D151" s="4">
        <v>4100616564</v>
      </c>
      <c r="E151" s="26">
        <v>819000</v>
      </c>
      <c r="F151" s="72">
        <v>0</v>
      </c>
      <c r="G151" s="72">
        <v>0</v>
      </c>
      <c r="H151" s="72">
        <v>0</v>
      </c>
      <c r="I151" s="72">
        <v>0</v>
      </c>
      <c r="J151" s="72">
        <f t="shared" si="50"/>
        <v>0</v>
      </c>
      <c r="K151" s="31"/>
    </row>
    <row r="152" spans="2:11">
      <c r="B152" s="2" t="s">
        <v>54</v>
      </c>
      <c r="C152" s="4" t="s">
        <v>97</v>
      </c>
      <c r="D152" s="4">
        <v>4100621985</v>
      </c>
      <c r="E152" s="26">
        <v>1134577.76</v>
      </c>
      <c r="F152" s="72">
        <v>0</v>
      </c>
      <c r="G152" s="72">
        <v>0</v>
      </c>
      <c r="H152" s="72">
        <v>0</v>
      </c>
      <c r="I152" s="72">
        <v>0</v>
      </c>
      <c r="J152" s="72">
        <f t="shared" si="50"/>
        <v>0</v>
      </c>
      <c r="K152" s="31"/>
    </row>
    <row r="153" spans="2:11">
      <c r="C153" s="4" t="s">
        <v>97</v>
      </c>
      <c r="D153" s="4">
        <v>4100621989</v>
      </c>
      <c r="E153" s="26">
        <v>1418222.2</v>
      </c>
      <c r="F153" s="72">
        <v>0</v>
      </c>
      <c r="G153" s="72">
        <v>0</v>
      </c>
      <c r="H153" s="72">
        <v>0</v>
      </c>
      <c r="I153" s="72">
        <v>0</v>
      </c>
      <c r="J153" s="72">
        <f t="shared" si="50"/>
        <v>0</v>
      </c>
      <c r="K153" s="31"/>
    </row>
    <row r="154" spans="2:11">
      <c r="C154" s="4" t="s">
        <v>97</v>
      </c>
      <c r="D154" s="4">
        <v>4100621990</v>
      </c>
      <c r="E154" s="26">
        <v>1418222.2</v>
      </c>
      <c r="F154" s="72">
        <v>0</v>
      </c>
      <c r="G154" s="72">
        <v>0</v>
      </c>
      <c r="H154" s="72">
        <v>0</v>
      </c>
      <c r="I154" s="72">
        <v>0</v>
      </c>
      <c r="J154" s="72">
        <f t="shared" si="50"/>
        <v>0</v>
      </c>
      <c r="K154" s="31"/>
    </row>
    <row r="155" spans="2:11">
      <c r="C155" s="4" t="s">
        <v>97</v>
      </c>
      <c r="D155" s="4">
        <v>4100621993</v>
      </c>
      <c r="E155" s="26">
        <v>1418222.2</v>
      </c>
      <c r="F155" s="72">
        <v>0</v>
      </c>
      <c r="G155" s="72">
        <v>0</v>
      </c>
      <c r="H155" s="72">
        <v>0</v>
      </c>
      <c r="I155" s="72">
        <v>0</v>
      </c>
      <c r="J155" s="72">
        <f t="shared" si="50"/>
        <v>0</v>
      </c>
      <c r="K155" s="31"/>
    </row>
    <row r="156" spans="2:11">
      <c r="C156" s="4" t="s">
        <v>97</v>
      </c>
      <c r="D156" s="4">
        <v>4100621998</v>
      </c>
      <c r="E156" s="26">
        <v>1985511.08</v>
      </c>
      <c r="F156" s="72">
        <v>0</v>
      </c>
      <c r="G156" s="72">
        <v>0</v>
      </c>
      <c r="H156" s="72">
        <v>0</v>
      </c>
      <c r="I156" s="72">
        <v>0</v>
      </c>
      <c r="J156" s="72">
        <f t="shared" si="50"/>
        <v>0</v>
      </c>
      <c r="K156" s="31"/>
    </row>
    <row r="157" spans="2:11">
      <c r="C157" s="4" t="s">
        <v>97</v>
      </c>
      <c r="D157" s="4">
        <v>4100622002</v>
      </c>
      <c r="E157" s="26">
        <v>3545555.5</v>
      </c>
      <c r="F157" s="72">
        <v>0</v>
      </c>
      <c r="G157" s="72">
        <v>0</v>
      </c>
      <c r="H157" s="72">
        <v>0</v>
      </c>
      <c r="I157" s="72">
        <v>0</v>
      </c>
      <c r="J157" s="72">
        <f t="shared" si="50"/>
        <v>0</v>
      </c>
      <c r="K157" s="31"/>
    </row>
    <row r="158" spans="2:11">
      <c r="B158" s="2" t="s">
        <v>98</v>
      </c>
      <c r="C158" s="4" t="s">
        <v>99</v>
      </c>
      <c r="D158" s="4">
        <v>4100629240</v>
      </c>
      <c r="E158" s="26">
        <v>2544000</v>
      </c>
      <c r="F158" s="72">
        <v>0</v>
      </c>
      <c r="G158" s="72">
        <v>0</v>
      </c>
      <c r="H158" s="72">
        <v>0</v>
      </c>
      <c r="I158" s="72">
        <v>0</v>
      </c>
      <c r="J158" s="72">
        <f t="shared" si="50"/>
        <v>0</v>
      </c>
      <c r="K158" s="31"/>
    </row>
    <row r="159" spans="2:11">
      <c r="C159" s="4" t="s">
        <v>99</v>
      </c>
      <c r="D159" s="4">
        <v>4100629253</v>
      </c>
      <c r="E159" s="26">
        <v>2862000</v>
      </c>
      <c r="F159" s="72">
        <v>0</v>
      </c>
      <c r="G159" s="72">
        <v>0</v>
      </c>
      <c r="H159" s="72">
        <v>0</v>
      </c>
      <c r="I159" s="72">
        <v>0</v>
      </c>
      <c r="J159" s="72">
        <f t="shared" si="50"/>
        <v>0</v>
      </c>
      <c r="K159" s="31"/>
    </row>
    <row r="160" spans="2:11">
      <c r="C160" s="4" t="s">
        <v>99</v>
      </c>
      <c r="D160" s="4">
        <v>4100629281</v>
      </c>
      <c r="E160" s="26">
        <v>3180000</v>
      </c>
      <c r="F160" s="72">
        <v>0</v>
      </c>
      <c r="G160" s="72">
        <v>0</v>
      </c>
      <c r="H160" s="72">
        <v>0</v>
      </c>
      <c r="I160" s="72">
        <v>0</v>
      </c>
      <c r="J160" s="72">
        <f t="shared" si="50"/>
        <v>0</v>
      </c>
      <c r="K160" s="31"/>
    </row>
    <row r="161" spans="1:11">
      <c r="C161" s="4" t="s">
        <v>99</v>
      </c>
      <c r="D161" s="4">
        <v>4100629288</v>
      </c>
      <c r="E161" s="26">
        <v>4762273.53</v>
      </c>
      <c r="F161" s="72">
        <v>0</v>
      </c>
      <c r="G161" s="72">
        <v>0</v>
      </c>
      <c r="H161" s="72">
        <v>0</v>
      </c>
      <c r="I161" s="72">
        <v>0</v>
      </c>
      <c r="J161" s="72">
        <f t="shared" si="50"/>
        <v>0</v>
      </c>
      <c r="K161" s="31"/>
    </row>
    <row r="162" spans="1:11">
      <c r="B162" s="2" t="s">
        <v>101</v>
      </c>
      <c r="C162" s="4" t="s">
        <v>100</v>
      </c>
      <c r="D162" s="4">
        <v>4100617465</v>
      </c>
      <c r="E162" s="26">
        <v>4392025</v>
      </c>
      <c r="F162" s="72">
        <v>0</v>
      </c>
      <c r="G162" s="72">
        <v>0</v>
      </c>
      <c r="H162" s="72">
        <v>0</v>
      </c>
      <c r="I162" s="72">
        <v>0</v>
      </c>
      <c r="J162" s="72">
        <f t="shared" si="50"/>
        <v>0</v>
      </c>
      <c r="K162" s="31"/>
    </row>
    <row r="163" spans="1:11">
      <c r="E163" s="26"/>
      <c r="F163" s="72"/>
      <c r="G163" s="72"/>
      <c r="H163" s="72"/>
      <c r="I163" s="72"/>
      <c r="J163" s="72"/>
      <c r="K163" s="31"/>
    </row>
    <row r="164" spans="1:11">
      <c r="A164" s="8" t="s">
        <v>2</v>
      </c>
      <c r="B164" s="115"/>
      <c r="C164" s="23"/>
      <c r="D164" s="23"/>
      <c r="E164" s="24">
        <f>SUM(E165)</f>
        <v>32100</v>
      </c>
      <c r="F164" s="70">
        <f t="shared" ref="F164:J165" si="51">SUM(F165)</f>
        <v>0</v>
      </c>
      <c r="G164" s="70">
        <f t="shared" si="51"/>
        <v>0</v>
      </c>
      <c r="H164" s="70">
        <f t="shared" si="51"/>
        <v>0</v>
      </c>
      <c r="I164" s="70">
        <f t="shared" si="51"/>
        <v>0</v>
      </c>
      <c r="J164" s="70">
        <f t="shared" si="51"/>
        <v>0</v>
      </c>
      <c r="K164" s="30"/>
    </row>
    <row r="165" spans="1:11">
      <c r="A165" s="3"/>
      <c r="B165" s="2" t="s">
        <v>115</v>
      </c>
      <c r="E165" s="26">
        <f>SUM(E166)</f>
        <v>32100</v>
      </c>
      <c r="F165" s="72">
        <f t="shared" si="51"/>
        <v>0</v>
      </c>
      <c r="G165" s="72">
        <f t="shared" si="51"/>
        <v>0</v>
      </c>
      <c r="H165" s="72">
        <f t="shared" si="51"/>
        <v>0</v>
      </c>
      <c r="I165" s="72">
        <f t="shared" si="51"/>
        <v>0</v>
      </c>
      <c r="J165" s="72">
        <f t="shared" si="51"/>
        <v>0</v>
      </c>
      <c r="K165" s="31"/>
    </row>
    <row r="166" spans="1:11">
      <c r="C166" s="4" t="s">
        <v>511</v>
      </c>
      <c r="D166" s="4">
        <v>4100685159</v>
      </c>
      <c r="E166" s="26">
        <v>32100</v>
      </c>
      <c r="F166" s="72">
        <v>0</v>
      </c>
      <c r="G166" s="72">
        <v>0</v>
      </c>
      <c r="H166" s="72">
        <v>0</v>
      </c>
      <c r="I166" s="72">
        <v>0</v>
      </c>
      <c r="J166" s="72">
        <f>SUM(F166:I166)</f>
        <v>0</v>
      </c>
      <c r="K166" s="31"/>
    </row>
    <row r="167" spans="1:11">
      <c r="E167" s="26"/>
      <c r="F167" s="72"/>
      <c r="G167" s="72"/>
      <c r="H167" s="72"/>
      <c r="I167" s="72"/>
      <c r="J167" s="72"/>
      <c r="K167" s="31"/>
    </row>
    <row r="168" spans="1:11">
      <c r="A168" s="8" t="s">
        <v>3</v>
      </c>
      <c r="B168" s="115"/>
      <c r="C168" s="23"/>
      <c r="D168" s="23"/>
      <c r="E168" s="24">
        <f>SUM(E169+E181+E191)</f>
        <v>805225.8</v>
      </c>
      <c r="F168" s="70">
        <f>SUM(F169+F181+F191)</f>
        <v>0</v>
      </c>
      <c r="G168" s="70">
        <f t="shared" ref="G168:I168" si="52">SUM(G169+G181+G191)</f>
        <v>0</v>
      </c>
      <c r="H168" s="70">
        <f t="shared" si="52"/>
        <v>0</v>
      </c>
      <c r="I168" s="70">
        <f t="shared" si="52"/>
        <v>0</v>
      </c>
      <c r="J168" s="70">
        <f>SUM(J169+J181+J191)</f>
        <v>0</v>
      </c>
      <c r="K168" s="30"/>
    </row>
    <row r="169" spans="1:11">
      <c r="A169" s="3"/>
      <c r="B169" s="2" t="s">
        <v>646</v>
      </c>
      <c r="E169" s="26">
        <f>SUM(E170:E179)</f>
        <v>501908</v>
      </c>
      <c r="F169" s="72">
        <f>SUM(F170:F179)</f>
        <v>0</v>
      </c>
      <c r="G169" s="72">
        <f t="shared" ref="G169:I169" si="53">SUM(G170:G179)</f>
        <v>0</v>
      </c>
      <c r="H169" s="72">
        <f t="shared" si="53"/>
        <v>0</v>
      </c>
      <c r="I169" s="72">
        <f t="shared" si="53"/>
        <v>0</v>
      </c>
      <c r="J169" s="72">
        <f>SUM(J170:J179)</f>
        <v>0</v>
      </c>
      <c r="K169" s="31"/>
    </row>
    <row r="170" spans="1:11">
      <c r="A170" s="3"/>
      <c r="C170" s="4" t="s">
        <v>72</v>
      </c>
      <c r="D170" s="4">
        <v>4100719823</v>
      </c>
      <c r="E170" s="26">
        <v>76095</v>
      </c>
      <c r="F170" s="72">
        <v>0</v>
      </c>
      <c r="G170" s="72">
        <v>0</v>
      </c>
      <c r="H170" s="72">
        <v>0</v>
      </c>
      <c r="I170" s="72">
        <v>0</v>
      </c>
      <c r="J170" s="72">
        <f t="shared" ref="J170:J179" si="54">SUM(F170:I170)</f>
        <v>0</v>
      </c>
      <c r="K170" s="31"/>
    </row>
    <row r="171" spans="1:11">
      <c r="A171" s="3"/>
      <c r="C171" s="4" t="s">
        <v>278</v>
      </c>
      <c r="D171" s="4">
        <v>4100725206</v>
      </c>
      <c r="E171" s="26">
        <v>34993</v>
      </c>
      <c r="F171" s="72">
        <v>0</v>
      </c>
      <c r="G171" s="72">
        <v>0</v>
      </c>
      <c r="H171" s="72">
        <v>0</v>
      </c>
      <c r="I171" s="72">
        <v>0</v>
      </c>
      <c r="J171" s="72">
        <f t="shared" si="54"/>
        <v>0</v>
      </c>
      <c r="K171" s="31"/>
    </row>
    <row r="172" spans="1:11">
      <c r="A172" s="3"/>
      <c r="C172" s="4" t="s">
        <v>492</v>
      </c>
      <c r="D172" s="4">
        <v>4100724081</v>
      </c>
      <c r="E172" s="26">
        <v>20000</v>
      </c>
      <c r="F172" s="72">
        <v>0</v>
      </c>
      <c r="G172" s="72">
        <v>0</v>
      </c>
      <c r="H172" s="72">
        <v>0</v>
      </c>
      <c r="I172" s="72">
        <v>0</v>
      </c>
      <c r="J172" s="72">
        <f t="shared" si="54"/>
        <v>0</v>
      </c>
      <c r="K172" s="31"/>
    </row>
    <row r="173" spans="1:11">
      <c r="A173" s="3"/>
      <c r="C173" s="4" t="s">
        <v>492</v>
      </c>
      <c r="D173" s="4">
        <v>4100724164</v>
      </c>
      <c r="E173" s="26">
        <v>71400</v>
      </c>
      <c r="F173" s="72">
        <v>0</v>
      </c>
      <c r="G173" s="72">
        <v>0</v>
      </c>
      <c r="H173" s="72">
        <v>0</v>
      </c>
      <c r="I173" s="72">
        <v>0</v>
      </c>
      <c r="J173" s="72">
        <f t="shared" si="54"/>
        <v>0</v>
      </c>
      <c r="K173" s="31"/>
    </row>
    <row r="174" spans="1:11">
      <c r="A174" s="3"/>
      <c r="C174" s="4" t="s">
        <v>492</v>
      </c>
      <c r="D174" s="4">
        <v>4100724178</v>
      </c>
      <c r="E174" s="26">
        <v>18000</v>
      </c>
      <c r="F174" s="72">
        <v>0</v>
      </c>
      <c r="G174" s="72">
        <v>0</v>
      </c>
      <c r="H174" s="72">
        <v>0</v>
      </c>
      <c r="I174" s="72">
        <v>0</v>
      </c>
      <c r="J174" s="72">
        <f t="shared" si="54"/>
        <v>0</v>
      </c>
      <c r="K174" s="31"/>
    </row>
    <row r="175" spans="1:11">
      <c r="A175" s="3"/>
      <c r="C175" s="4" t="s">
        <v>492</v>
      </c>
      <c r="D175" s="4">
        <v>4100724185</v>
      </c>
      <c r="E175" s="26">
        <v>18000</v>
      </c>
      <c r="F175" s="72">
        <v>0</v>
      </c>
      <c r="G175" s="72">
        <v>0</v>
      </c>
      <c r="H175" s="72">
        <v>0</v>
      </c>
      <c r="I175" s="72">
        <v>0</v>
      </c>
      <c r="J175" s="72">
        <f t="shared" si="54"/>
        <v>0</v>
      </c>
      <c r="K175" s="31"/>
    </row>
    <row r="176" spans="1:11">
      <c r="A176" s="3"/>
      <c r="C176" s="4" t="s">
        <v>512</v>
      </c>
      <c r="D176" s="4">
        <v>4100705876</v>
      </c>
      <c r="E176" s="26">
        <v>25000</v>
      </c>
      <c r="F176" s="72">
        <v>0</v>
      </c>
      <c r="G176" s="72">
        <v>0</v>
      </c>
      <c r="H176" s="72">
        <v>0</v>
      </c>
      <c r="I176" s="72">
        <v>0</v>
      </c>
      <c r="J176" s="72">
        <f t="shared" si="54"/>
        <v>0</v>
      </c>
      <c r="K176" s="31"/>
    </row>
    <row r="177" spans="1:11">
      <c r="A177" s="3"/>
      <c r="C177" s="4" t="s">
        <v>513</v>
      </c>
      <c r="D177" s="4">
        <v>4100713912</v>
      </c>
      <c r="E177" s="26">
        <v>18420</v>
      </c>
      <c r="F177" s="72">
        <v>0</v>
      </c>
      <c r="G177" s="72">
        <v>0</v>
      </c>
      <c r="H177" s="72">
        <v>0</v>
      </c>
      <c r="I177" s="72">
        <v>0</v>
      </c>
      <c r="J177" s="72">
        <f t="shared" si="54"/>
        <v>0</v>
      </c>
      <c r="K177" s="31"/>
    </row>
    <row r="178" spans="1:11">
      <c r="A178" s="3"/>
      <c r="C178" s="4" t="s">
        <v>514</v>
      </c>
      <c r="D178" s="4">
        <v>4100725752</v>
      </c>
      <c r="E178" s="26">
        <v>120000</v>
      </c>
      <c r="F178" s="72">
        <v>0</v>
      </c>
      <c r="G178" s="72">
        <v>0</v>
      </c>
      <c r="H178" s="72">
        <v>0</v>
      </c>
      <c r="I178" s="72">
        <v>0</v>
      </c>
      <c r="J178" s="72">
        <f t="shared" si="54"/>
        <v>0</v>
      </c>
      <c r="K178" s="31"/>
    </row>
    <row r="179" spans="1:11">
      <c r="A179" s="3"/>
      <c r="C179" s="4" t="s">
        <v>515</v>
      </c>
      <c r="D179" s="4">
        <v>4100731023</v>
      </c>
      <c r="E179" s="26">
        <v>100000</v>
      </c>
      <c r="F179" s="72">
        <v>0</v>
      </c>
      <c r="G179" s="72">
        <v>0</v>
      </c>
      <c r="H179" s="72">
        <v>0</v>
      </c>
      <c r="I179" s="72">
        <v>0</v>
      </c>
      <c r="J179" s="72">
        <f t="shared" si="54"/>
        <v>0</v>
      </c>
      <c r="K179" s="31"/>
    </row>
    <row r="180" spans="1:11">
      <c r="A180" s="3"/>
      <c r="E180" s="26"/>
      <c r="F180" s="72"/>
      <c r="G180" s="72"/>
      <c r="H180" s="72"/>
      <c r="I180" s="72"/>
      <c r="J180" s="72"/>
      <c r="K180" s="31"/>
    </row>
    <row r="181" spans="1:11">
      <c r="A181" s="3"/>
      <c r="B181" s="2" t="s">
        <v>647</v>
      </c>
      <c r="E181" s="26">
        <f>SUM(E182:E189)</f>
        <v>216317.8</v>
      </c>
      <c r="F181" s="72">
        <f>SUM(F182:F189)</f>
        <v>0</v>
      </c>
      <c r="G181" s="72">
        <f t="shared" ref="G181:I181" si="55">SUM(G182:G189)</f>
        <v>0</v>
      </c>
      <c r="H181" s="72">
        <f t="shared" si="55"/>
        <v>0</v>
      </c>
      <c r="I181" s="72">
        <f t="shared" si="55"/>
        <v>0</v>
      </c>
      <c r="J181" s="72">
        <f>SUM(J182:J189)</f>
        <v>0</v>
      </c>
      <c r="K181" s="31"/>
    </row>
    <row r="182" spans="1:11">
      <c r="A182" s="3"/>
      <c r="C182" s="4" t="s">
        <v>278</v>
      </c>
      <c r="D182" s="4">
        <v>4100718026</v>
      </c>
      <c r="E182" s="26">
        <v>34500</v>
      </c>
      <c r="F182" s="72">
        <v>0</v>
      </c>
      <c r="G182" s="72">
        <v>0</v>
      </c>
      <c r="H182" s="72">
        <v>0</v>
      </c>
      <c r="I182" s="72">
        <v>0</v>
      </c>
      <c r="J182" s="72">
        <f t="shared" ref="J182:J189" si="56">SUM(F182:I182)</f>
        <v>0</v>
      </c>
      <c r="K182" s="31"/>
    </row>
    <row r="183" spans="1:11">
      <c r="A183" s="3"/>
      <c r="C183" s="4" t="s">
        <v>518</v>
      </c>
      <c r="D183" s="4">
        <v>4100723295</v>
      </c>
      <c r="E183" s="26">
        <v>19985</v>
      </c>
      <c r="F183" s="72">
        <v>0</v>
      </c>
      <c r="G183" s="72">
        <v>0</v>
      </c>
      <c r="H183" s="72">
        <v>0</v>
      </c>
      <c r="I183" s="72">
        <v>0</v>
      </c>
      <c r="J183" s="72">
        <f t="shared" si="56"/>
        <v>0</v>
      </c>
      <c r="K183" s="31"/>
    </row>
    <row r="184" spans="1:11">
      <c r="A184" s="3"/>
      <c r="C184" s="4" t="s">
        <v>481</v>
      </c>
      <c r="D184" s="4">
        <v>4100727468</v>
      </c>
      <c r="E184" s="26">
        <v>10340.799999999999</v>
      </c>
      <c r="F184" s="72">
        <v>0</v>
      </c>
      <c r="G184" s="72">
        <v>0</v>
      </c>
      <c r="H184" s="72">
        <v>0</v>
      </c>
      <c r="I184" s="72">
        <v>0</v>
      </c>
      <c r="J184" s="72">
        <f t="shared" si="56"/>
        <v>0</v>
      </c>
      <c r="K184" s="31"/>
    </row>
    <row r="185" spans="1:11">
      <c r="A185" s="3"/>
      <c r="C185" s="4" t="s">
        <v>517</v>
      </c>
      <c r="D185" s="4">
        <v>4100725660</v>
      </c>
      <c r="E185" s="26">
        <v>49880</v>
      </c>
      <c r="F185" s="72">
        <v>0</v>
      </c>
      <c r="G185" s="72">
        <v>0</v>
      </c>
      <c r="H185" s="72">
        <v>0</v>
      </c>
      <c r="I185" s="72">
        <v>0</v>
      </c>
      <c r="J185" s="72">
        <f t="shared" si="56"/>
        <v>0</v>
      </c>
      <c r="K185" s="31"/>
    </row>
    <row r="186" spans="1:11">
      <c r="A186" s="3"/>
      <c r="C186" s="4" t="s">
        <v>516</v>
      </c>
      <c r="D186" s="4">
        <v>4100710346</v>
      </c>
      <c r="E186" s="26">
        <v>29960</v>
      </c>
      <c r="F186" s="72">
        <v>0</v>
      </c>
      <c r="G186" s="72">
        <v>0</v>
      </c>
      <c r="H186" s="72">
        <v>0</v>
      </c>
      <c r="I186" s="72">
        <v>0</v>
      </c>
      <c r="J186" s="72">
        <f t="shared" si="56"/>
        <v>0</v>
      </c>
      <c r="K186" s="31"/>
    </row>
    <row r="187" spans="1:11">
      <c r="A187" s="3"/>
      <c r="C187" s="4" t="s">
        <v>254</v>
      </c>
      <c r="D187" s="4">
        <v>4100727501</v>
      </c>
      <c r="E187" s="26">
        <v>11500</v>
      </c>
      <c r="F187" s="72">
        <v>0</v>
      </c>
      <c r="G187" s="72">
        <v>0</v>
      </c>
      <c r="H187" s="72">
        <v>0</v>
      </c>
      <c r="I187" s="72">
        <v>0</v>
      </c>
      <c r="J187" s="72">
        <f t="shared" si="56"/>
        <v>0</v>
      </c>
      <c r="K187" s="31"/>
    </row>
    <row r="188" spans="1:11">
      <c r="A188" s="3"/>
      <c r="C188" s="4" t="s">
        <v>492</v>
      </c>
      <c r="D188" s="4">
        <v>4100724027</v>
      </c>
      <c r="E188" s="26">
        <v>42152</v>
      </c>
      <c r="F188" s="72">
        <v>0</v>
      </c>
      <c r="G188" s="72">
        <v>0</v>
      </c>
      <c r="H188" s="72">
        <v>0</v>
      </c>
      <c r="I188" s="72">
        <v>0</v>
      </c>
      <c r="J188" s="72">
        <f t="shared" si="56"/>
        <v>0</v>
      </c>
      <c r="K188" s="31"/>
    </row>
    <row r="189" spans="1:11">
      <c r="A189" s="3"/>
      <c r="C189" s="4" t="s">
        <v>506</v>
      </c>
      <c r="D189" s="4">
        <v>4100726831</v>
      </c>
      <c r="E189" s="26">
        <v>18000</v>
      </c>
      <c r="F189" s="72">
        <v>0</v>
      </c>
      <c r="G189" s="72">
        <v>0</v>
      </c>
      <c r="H189" s="72">
        <v>0</v>
      </c>
      <c r="I189" s="72">
        <v>0</v>
      </c>
      <c r="J189" s="72">
        <f t="shared" si="56"/>
        <v>0</v>
      </c>
      <c r="K189" s="31"/>
    </row>
    <row r="190" spans="1:11">
      <c r="A190" s="3"/>
      <c r="E190" s="26"/>
      <c r="F190" s="72"/>
      <c r="G190" s="72"/>
      <c r="H190" s="72"/>
      <c r="I190" s="72"/>
      <c r="J190" s="72"/>
      <c r="K190" s="31"/>
    </row>
    <row r="191" spans="1:11">
      <c r="A191" s="3"/>
      <c r="B191" s="2" t="s">
        <v>116</v>
      </c>
      <c r="E191" s="26">
        <f>SUM(E192:E193)</f>
        <v>87000</v>
      </c>
      <c r="F191" s="72">
        <f t="shared" ref="F191:J191" si="57">SUM(F192:F193)</f>
        <v>0</v>
      </c>
      <c r="G191" s="72">
        <f t="shared" ref="G191:I191" si="58">SUM(G192:G193)</f>
        <v>0</v>
      </c>
      <c r="H191" s="72">
        <f t="shared" si="58"/>
        <v>0</v>
      </c>
      <c r="I191" s="72">
        <f t="shared" si="58"/>
        <v>0</v>
      </c>
      <c r="J191" s="72">
        <f t="shared" si="57"/>
        <v>0</v>
      </c>
      <c r="K191" s="31"/>
    </row>
    <row r="192" spans="1:11">
      <c r="A192" s="3"/>
      <c r="C192" s="4" t="s">
        <v>519</v>
      </c>
      <c r="D192" s="4">
        <v>4100696642</v>
      </c>
      <c r="E192" s="26">
        <v>5000</v>
      </c>
      <c r="F192" s="72">
        <v>0</v>
      </c>
      <c r="G192" s="72">
        <v>0</v>
      </c>
      <c r="H192" s="72">
        <v>0</v>
      </c>
      <c r="I192" s="72">
        <v>0</v>
      </c>
      <c r="J192" s="72">
        <f t="shared" ref="J192:J193" si="59">SUM(F192:I192)</f>
        <v>0</v>
      </c>
      <c r="K192" s="31"/>
    </row>
    <row r="193" spans="1:11">
      <c r="A193" s="3"/>
      <c r="C193" s="4" t="s">
        <v>507</v>
      </c>
      <c r="D193" s="4">
        <v>4100701181</v>
      </c>
      <c r="E193" s="26">
        <v>82000</v>
      </c>
      <c r="F193" s="72">
        <v>0</v>
      </c>
      <c r="G193" s="72">
        <v>0</v>
      </c>
      <c r="H193" s="72">
        <v>0</v>
      </c>
      <c r="I193" s="72">
        <v>0</v>
      </c>
      <c r="J193" s="72">
        <f t="shared" si="59"/>
        <v>0</v>
      </c>
      <c r="K193" s="31"/>
    </row>
    <row r="194" spans="1:11">
      <c r="E194" s="26"/>
      <c r="F194" s="72"/>
      <c r="G194" s="72"/>
      <c r="H194" s="72"/>
      <c r="I194" s="72"/>
      <c r="J194" s="72"/>
      <c r="K194" s="31"/>
    </row>
    <row r="195" spans="1:11">
      <c r="A195" s="5" t="s">
        <v>123</v>
      </c>
      <c r="B195" s="5"/>
      <c r="C195" s="34"/>
      <c r="D195" s="34"/>
      <c r="E195" s="35">
        <f>SUM(E196)</f>
        <v>5000</v>
      </c>
      <c r="F195" s="73">
        <f t="shared" ref="F195:J197" si="60">SUM(F196)</f>
        <v>0</v>
      </c>
      <c r="G195" s="73">
        <f t="shared" si="60"/>
        <v>0</v>
      </c>
      <c r="H195" s="73">
        <f t="shared" si="60"/>
        <v>0</v>
      </c>
      <c r="I195" s="73">
        <f t="shared" si="60"/>
        <v>0</v>
      </c>
      <c r="J195" s="73">
        <f t="shared" si="60"/>
        <v>0</v>
      </c>
      <c r="K195" s="74"/>
    </row>
    <row r="196" spans="1:11">
      <c r="A196" s="8" t="s">
        <v>0</v>
      </c>
      <c r="B196" s="115"/>
      <c r="C196" s="23"/>
      <c r="D196" s="23"/>
      <c r="E196" s="24">
        <f>SUM(E197)</f>
        <v>5000</v>
      </c>
      <c r="F196" s="70">
        <f t="shared" si="60"/>
        <v>0</v>
      </c>
      <c r="G196" s="70">
        <f t="shared" si="60"/>
        <v>0</v>
      </c>
      <c r="H196" s="70">
        <f t="shared" si="60"/>
        <v>0</v>
      </c>
      <c r="I196" s="70">
        <f t="shared" si="60"/>
        <v>0</v>
      </c>
      <c r="J196" s="70">
        <f t="shared" si="60"/>
        <v>0</v>
      </c>
      <c r="K196" s="30"/>
    </row>
    <row r="197" spans="1:11">
      <c r="A197" s="3"/>
      <c r="B197" s="114" t="s">
        <v>12</v>
      </c>
      <c r="E197" s="26">
        <f>SUM(E198)</f>
        <v>5000</v>
      </c>
      <c r="F197" s="72">
        <f t="shared" si="60"/>
        <v>0</v>
      </c>
      <c r="G197" s="72">
        <f t="shared" si="60"/>
        <v>0</v>
      </c>
      <c r="H197" s="72">
        <f t="shared" si="60"/>
        <v>0</v>
      </c>
      <c r="I197" s="72">
        <f t="shared" si="60"/>
        <v>0</v>
      </c>
      <c r="J197" s="72">
        <f t="shared" si="60"/>
        <v>0</v>
      </c>
      <c r="K197" s="31"/>
    </row>
    <row r="198" spans="1:11">
      <c r="C198" s="4" t="s">
        <v>480</v>
      </c>
      <c r="D198" s="4">
        <v>4100729873</v>
      </c>
      <c r="E198" s="26">
        <v>5000</v>
      </c>
      <c r="F198" s="72">
        <v>0</v>
      </c>
      <c r="G198" s="72">
        <v>0</v>
      </c>
      <c r="H198" s="72">
        <v>0</v>
      </c>
      <c r="I198" s="72">
        <v>0</v>
      </c>
      <c r="J198" s="72">
        <f>SUM(F198:I198)</f>
        <v>0</v>
      </c>
      <c r="K198" s="31"/>
    </row>
    <row r="199" spans="1:11">
      <c r="E199" s="26"/>
      <c r="F199" s="72"/>
      <c r="G199" s="72"/>
      <c r="H199" s="72"/>
      <c r="I199" s="72"/>
      <c r="J199" s="72"/>
      <c r="K199" s="31"/>
    </row>
    <row r="200" spans="1:11">
      <c r="A200" s="5" t="s">
        <v>21</v>
      </c>
      <c r="B200" s="5"/>
      <c r="C200" s="34"/>
      <c r="D200" s="34"/>
      <c r="E200" s="35">
        <f>SUM(E201)</f>
        <v>230100.47999999998</v>
      </c>
      <c r="F200" s="73">
        <f t="shared" ref="F200:J200" si="61">SUM(F201)</f>
        <v>0</v>
      </c>
      <c r="G200" s="73">
        <f t="shared" si="61"/>
        <v>0</v>
      </c>
      <c r="H200" s="73">
        <f t="shared" si="61"/>
        <v>0</v>
      </c>
      <c r="I200" s="73">
        <f t="shared" si="61"/>
        <v>0</v>
      </c>
      <c r="J200" s="73">
        <f t="shared" si="61"/>
        <v>0</v>
      </c>
      <c r="K200" s="74"/>
    </row>
    <row r="201" spans="1:11">
      <c r="A201" s="8" t="s">
        <v>3</v>
      </c>
      <c r="B201" s="115"/>
      <c r="C201" s="23"/>
      <c r="D201" s="23"/>
      <c r="E201" s="24">
        <f>SUM(E202+E209)</f>
        <v>230100.47999999998</v>
      </c>
      <c r="F201" s="70">
        <f>SUM(F202+F209)</f>
        <v>0</v>
      </c>
      <c r="G201" s="70">
        <f t="shared" ref="G201:I201" si="62">SUM(G202+G209)</f>
        <v>0</v>
      </c>
      <c r="H201" s="70">
        <f t="shared" si="62"/>
        <v>0</v>
      </c>
      <c r="I201" s="70">
        <f t="shared" si="62"/>
        <v>0</v>
      </c>
      <c r="J201" s="70">
        <f>SUM(J202+J209)</f>
        <v>0</v>
      </c>
      <c r="K201" s="30"/>
    </row>
    <row r="202" spans="1:11">
      <c r="A202" s="3"/>
      <c r="B202" s="2" t="s">
        <v>124</v>
      </c>
      <c r="E202" s="26">
        <f>SUM(E203:E207)</f>
        <v>122229.48</v>
      </c>
      <c r="F202" s="72">
        <f>SUM(F203:F207)</f>
        <v>0</v>
      </c>
      <c r="G202" s="72">
        <f t="shared" ref="G202:I202" si="63">SUM(G203:G207)</f>
        <v>0</v>
      </c>
      <c r="H202" s="72">
        <f t="shared" si="63"/>
        <v>0</v>
      </c>
      <c r="I202" s="72">
        <f t="shared" si="63"/>
        <v>0</v>
      </c>
      <c r="J202" s="72">
        <f>SUM(J203:J207)</f>
        <v>0</v>
      </c>
      <c r="K202" s="31"/>
    </row>
    <row r="203" spans="1:11">
      <c r="C203" s="102" t="s">
        <v>520</v>
      </c>
      <c r="D203" s="4">
        <v>4100701499</v>
      </c>
      <c r="E203" s="26">
        <v>24196.98</v>
      </c>
      <c r="F203" s="72">
        <v>0</v>
      </c>
      <c r="G203" s="72">
        <v>0</v>
      </c>
      <c r="H203" s="72">
        <v>0</v>
      </c>
      <c r="I203" s="72">
        <v>0</v>
      </c>
      <c r="J203" s="72">
        <f t="shared" ref="J203:J207" si="64">SUM(F203:I203)</f>
        <v>0</v>
      </c>
      <c r="K203" s="31"/>
    </row>
    <row r="204" spans="1:11">
      <c r="C204" s="102" t="s">
        <v>520</v>
      </c>
      <c r="D204" s="4">
        <v>4100701531</v>
      </c>
      <c r="E204" s="26">
        <v>79332.5</v>
      </c>
      <c r="F204" s="72">
        <v>0</v>
      </c>
      <c r="G204" s="72">
        <v>0</v>
      </c>
      <c r="H204" s="72">
        <v>0</v>
      </c>
      <c r="I204" s="72">
        <v>0</v>
      </c>
      <c r="J204" s="72">
        <f t="shared" si="64"/>
        <v>0</v>
      </c>
      <c r="K204" s="31"/>
    </row>
    <row r="205" spans="1:11">
      <c r="C205" s="102" t="s">
        <v>520</v>
      </c>
      <c r="D205" s="4">
        <v>4100701543</v>
      </c>
      <c r="E205" s="26">
        <v>1000</v>
      </c>
      <c r="F205" s="72">
        <v>0</v>
      </c>
      <c r="G205" s="72">
        <v>0</v>
      </c>
      <c r="H205" s="72">
        <v>0</v>
      </c>
      <c r="I205" s="72">
        <v>0</v>
      </c>
      <c r="J205" s="72">
        <f t="shared" si="64"/>
        <v>0</v>
      </c>
      <c r="K205" s="31"/>
    </row>
    <row r="206" spans="1:11">
      <c r="C206" s="102" t="s">
        <v>520</v>
      </c>
      <c r="D206" s="4">
        <v>4100704567</v>
      </c>
      <c r="E206" s="26">
        <v>10000</v>
      </c>
      <c r="F206" s="72">
        <v>0</v>
      </c>
      <c r="G206" s="72">
        <v>0</v>
      </c>
      <c r="H206" s="72">
        <v>0</v>
      </c>
      <c r="I206" s="72">
        <v>0</v>
      </c>
      <c r="J206" s="72">
        <f t="shared" si="64"/>
        <v>0</v>
      </c>
      <c r="K206" s="31"/>
    </row>
    <row r="207" spans="1:11">
      <c r="C207" s="4" t="s">
        <v>521</v>
      </c>
      <c r="D207" s="4">
        <v>4100718687</v>
      </c>
      <c r="E207" s="26">
        <v>7700</v>
      </c>
      <c r="F207" s="72">
        <v>0</v>
      </c>
      <c r="G207" s="72">
        <v>0</v>
      </c>
      <c r="H207" s="72">
        <v>0</v>
      </c>
      <c r="I207" s="72">
        <v>0</v>
      </c>
      <c r="J207" s="72">
        <f t="shared" si="64"/>
        <v>0</v>
      </c>
      <c r="K207" s="31"/>
    </row>
    <row r="208" spans="1:11">
      <c r="E208" s="26"/>
      <c r="F208" s="72"/>
      <c r="G208" s="72"/>
      <c r="H208" s="72"/>
      <c r="I208" s="72"/>
      <c r="J208" s="72"/>
      <c r="K208" s="31"/>
    </row>
    <row r="209" spans="1:11">
      <c r="B209" s="2" t="s">
        <v>648</v>
      </c>
      <c r="E209" s="26">
        <f>SUM(E210:E214)</f>
        <v>107871</v>
      </c>
      <c r="F209" s="72">
        <f>SUM(F210:F214)</f>
        <v>0</v>
      </c>
      <c r="G209" s="72">
        <f t="shared" ref="G209:I209" si="65">SUM(G210:G214)</f>
        <v>0</v>
      </c>
      <c r="H209" s="72">
        <f t="shared" si="65"/>
        <v>0</v>
      </c>
      <c r="I209" s="72">
        <f t="shared" si="65"/>
        <v>0</v>
      </c>
      <c r="J209" s="72">
        <f>SUM(J210:J214)</f>
        <v>0</v>
      </c>
      <c r="K209" s="31"/>
    </row>
    <row r="210" spans="1:11">
      <c r="C210" s="4" t="s">
        <v>70</v>
      </c>
      <c r="D210" s="4">
        <v>4100683253</v>
      </c>
      <c r="E210" s="26">
        <v>61846</v>
      </c>
      <c r="F210" s="72">
        <v>0</v>
      </c>
      <c r="G210" s="72">
        <v>0</v>
      </c>
      <c r="H210" s="72">
        <v>0</v>
      </c>
      <c r="I210" s="72">
        <v>0</v>
      </c>
      <c r="J210" s="72">
        <f t="shared" ref="J210:J214" si="66">SUM(F210:I210)</f>
        <v>0</v>
      </c>
      <c r="K210" s="31"/>
    </row>
    <row r="211" spans="1:11">
      <c r="C211" s="4" t="s">
        <v>517</v>
      </c>
      <c r="D211" s="4">
        <v>4100726081</v>
      </c>
      <c r="E211" s="26">
        <v>12000</v>
      </c>
      <c r="F211" s="72">
        <v>0</v>
      </c>
      <c r="G211" s="72">
        <v>0</v>
      </c>
      <c r="H211" s="72">
        <v>0</v>
      </c>
      <c r="I211" s="72">
        <v>0</v>
      </c>
      <c r="J211" s="72">
        <f t="shared" si="66"/>
        <v>0</v>
      </c>
      <c r="K211" s="31"/>
    </row>
    <row r="212" spans="1:11">
      <c r="C212" s="4" t="s">
        <v>201</v>
      </c>
      <c r="D212" s="4">
        <v>4100727754</v>
      </c>
      <c r="E212" s="26">
        <v>20000</v>
      </c>
      <c r="F212" s="72">
        <v>0</v>
      </c>
      <c r="G212" s="72">
        <v>0</v>
      </c>
      <c r="H212" s="72">
        <v>0</v>
      </c>
      <c r="I212" s="72">
        <v>0</v>
      </c>
      <c r="J212" s="72">
        <f t="shared" si="66"/>
        <v>0</v>
      </c>
      <c r="K212" s="31"/>
    </row>
    <row r="213" spans="1:11">
      <c r="C213" s="4" t="s">
        <v>201</v>
      </c>
      <c r="D213" s="4">
        <v>4100728342</v>
      </c>
      <c r="E213" s="26">
        <v>5510</v>
      </c>
      <c r="F213" s="72">
        <v>0</v>
      </c>
      <c r="G213" s="72">
        <v>0</v>
      </c>
      <c r="H213" s="72">
        <v>0</v>
      </c>
      <c r="I213" s="72">
        <v>0</v>
      </c>
      <c r="J213" s="72">
        <f t="shared" si="66"/>
        <v>0</v>
      </c>
      <c r="K213" s="31"/>
    </row>
    <row r="214" spans="1:11">
      <c r="C214" s="4" t="s">
        <v>201</v>
      </c>
      <c r="D214" s="4">
        <v>4100728370</v>
      </c>
      <c r="E214" s="26">
        <v>8515</v>
      </c>
      <c r="F214" s="72">
        <v>0</v>
      </c>
      <c r="G214" s="72">
        <v>0</v>
      </c>
      <c r="H214" s="72">
        <v>0</v>
      </c>
      <c r="I214" s="72">
        <v>0</v>
      </c>
      <c r="J214" s="72">
        <f t="shared" si="66"/>
        <v>0</v>
      </c>
      <c r="K214" s="31"/>
    </row>
    <row r="215" spans="1:11">
      <c r="E215" s="26"/>
      <c r="F215" s="72"/>
      <c r="G215" s="72"/>
      <c r="H215" s="72"/>
      <c r="I215" s="72"/>
      <c r="J215" s="72"/>
      <c r="K215" s="31"/>
    </row>
    <row r="216" spans="1:11">
      <c r="A216" s="5" t="s">
        <v>22</v>
      </c>
      <c r="B216" s="5"/>
      <c r="C216" s="34"/>
      <c r="D216" s="34"/>
      <c r="E216" s="35">
        <f>SUM(E217+E232)</f>
        <v>578689.24</v>
      </c>
      <c r="F216" s="73">
        <f t="shared" ref="F216:J216" si="67">SUM(F217+F232)</f>
        <v>0</v>
      </c>
      <c r="G216" s="73">
        <f t="shared" ref="G216:I216" si="68">SUM(G217+G232)</f>
        <v>0</v>
      </c>
      <c r="H216" s="73">
        <f t="shared" si="68"/>
        <v>0</v>
      </c>
      <c r="I216" s="73">
        <f t="shared" si="68"/>
        <v>0</v>
      </c>
      <c r="J216" s="73">
        <f t="shared" si="67"/>
        <v>0</v>
      </c>
      <c r="K216" s="74"/>
    </row>
    <row r="217" spans="1:11">
      <c r="A217" s="8" t="s">
        <v>2</v>
      </c>
      <c r="B217" s="115"/>
      <c r="C217" s="23"/>
      <c r="D217" s="23"/>
      <c r="E217" s="24">
        <f>SUM(E218)</f>
        <v>161152</v>
      </c>
      <c r="F217" s="70">
        <f t="shared" ref="F217:J217" si="69">SUM(F218)</f>
        <v>0</v>
      </c>
      <c r="G217" s="70">
        <f t="shared" si="69"/>
        <v>0</v>
      </c>
      <c r="H217" s="70">
        <f t="shared" si="69"/>
        <v>0</v>
      </c>
      <c r="I217" s="70">
        <f t="shared" si="69"/>
        <v>0</v>
      </c>
      <c r="J217" s="70">
        <f t="shared" si="69"/>
        <v>0</v>
      </c>
      <c r="K217" s="30"/>
    </row>
    <row r="218" spans="1:11">
      <c r="A218" s="3"/>
      <c r="B218" s="2" t="s">
        <v>662</v>
      </c>
      <c r="E218" s="26">
        <f>SUM(E219:E230)</f>
        <v>161152</v>
      </c>
      <c r="F218" s="72">
        <f t="shared" ref="F218:J218" si="70">SUM(F219:F230)</f>
        <v>0</v>
      </c>
      <c r="G218" s="72">
        <f t="shared" ref="G218:I218" si="71">SUM(G219:G230)</f>
        <v>0</v>
      </c>
      <c r="H218" s="72">
        <f t="shared" si="71"/>
        <v>0</v>
      </c>
      <c r="I218" s="72">
        <f t="shared" si="71"/>
        <v>0</v>
      </c>
      <c r="J218" s="72">
        <f t="shared" si="70"/>
        <v>0</v>
      </c>
      <c r="K218" s="31"/>
    </row>
    <row r="219" spans="1:11">
      <c r="C219" s="4" t="s">
        <v>523</v>
      </c>
      <c r="D219" s="4">
        <v>4100719920</v>
      </c>
      <c r="E219" s="26">
        <v>2550</v>
      </c>
      <c r="F219" s="72">
        <v>0</v>
      </c>
      <c r="G219" s="72">
        <v>0</v>
      </c>
      <c r="H219" s="72">
        <v>0</v>
      </c>
      <c r="I219" s="72">
        <v>0</v>
      </c>
      <c r="J219" s="72">
        <f t="shared" ref="J219:J230" si="72">SUM(F219:I219)</f>
        <v>0</v>
      </c>
      <c r="K219" s="31"/>
    </row>
    <row r="220" spans="1:11">
      <c r="C220" s="4" t="s">
        <v>523</v>
      </c>
      <c r="D220" s="4">
        <v>4100724768</v>
      </c>
      <c r="E220" s="26">
        <v>5850</v>
      </c>
      <c r="F220" s="72">
        <v>0</v>
      </c>
      <c r="G220" s="72">
        <v>0</v>
      </c>
      <c r="H220" s="72">
        <v>0</v>
      </c>
      <c r="I220" s="72">
        <v>0</v>
      </c>
      <c r="J220" s="72">
        <f t="shared" si="72"/>
        <v>0</v>
      </c>
      <c r="K220" s="31"/>
    </row>
    <row r="221" spans="1:11">
      <c r="C221" s="4" t="s">
        <v>492</v>
      </c>
      <c r="D221" s="4">
        <v>4100724048</v>
      </c>
      <c r="E221" s="26">
        <v>14000</v>
      </c>
      <c r="F221" s="72">
        <v>0</v>
      </c>
      <c r="G221" s="72">
        <v>0</v>
      </c>
      <c r="H221" s="72">
        <v>0</v>
      </c>
      <c r="I221" s="72">
        <v>0</v>
      </c>
      <c r="J221" s="72">
        <f t="shared" si="72"/>
        <v>0</v>
      </c>
      <c r="K221" s="31"/>
    </row>
    <row r="222" spans="1:11">
      <c r="C222" s="4" t="s">
        <v>83</v>
      </c>
      <c r="D222" s="4">
        <v>4100731138</v>
      </c>
      <c r="E222" s="26">
        <v>8077</v>
      </c>
      <c r="F222" s="72">
        <v>0</v>
      </c>
      <c r="G222" s="72">
        <v>0</v>
      </c>
      <c r="H222" s="72">
        <v>0</v>
      </c>
      <c r="I222" s="72">
        <v>0</v>
      </c>
      <c r="J222" s="72">
        <f t="shared" si="72"/>
        <v>0</v>
      </c>
      <c r="K222" s="31"/>
    </row>
    <row r="223" spans="1:11">
      <c r="C223" s="4" t="s">
        <v>83</v>
      </c>
      <c r="D223" s="4">
        <v>4100731171</v>
      </c>
      <c r="E223" s="26">
        <v>10714</v>
      </c>
      <c r="F223" s="72">
        <v>0</v>
      </c>
      <c r="G223" s="72">
        <v>0</v>
      </c>
      <c r="H223" s="72">
        <v>0</v>
      </c>
      <c r="I223" s="72">
        <v>0</v>
      </c>
      <c r="J223" s="72">
        <f t="shared" si="72"/>
        <v>0</v>
      </c>
      <c r="K223" s="31"/>
    </row>
    <row r="224" spans="1:11">
      <c r="C224" s="4" t="s">
        <v>502</v>
      </c>
      <c r="D224" s="4">
        <v>4100723118</v>
      </c>
      <c r="E224" s="26">
        <v>2000</v>
      </c>
      <c r="F224" s="72">
        <v>0</v>
      </c>
      <c r="G224" s="72">
        <v>0</v>
      </c>
      <c r="H224" s="72">
        <v>0</v>
      </c>
      <c r="I224" s="72">
        <v>0</v>
      </c>
      <c r="J224" s="72">
        <f t="shared" si="72"/>
        <v>0</v>
      </c>
      <c r="K224" s="31"/>
    </row>
    <row r="225" spans="1:11">
      <c r="C225" s="4" t="s">
        <v>498</v>
      </c>
      <c r="D225" s="4">
        <v>4100726231</v>
      </c>
      <c r="E225" s="26">
        <v>54700</v>
      </c>
      <c r="F225" s="72">
        <v>0</v>
      </c>
      <c r="G225" s="72">
        <v>0</v>
      </c>
      <c r="H225" s="72">
        <v>0</v>
      </c>
      <c r="I225" s="72">
        <v>0</v>
      </c>
      <c r="J225" s="72">
        <f t="shared" si="72"/>
        <v>0</v>
      </c>
      <c r="K225" s="31"/>
    </row>
    <row r="226" spans="1:11">
      <c r="C226" s="4" t="s">
        <v>506</v>
      </c>
      <c r="D226" s="4">
        <v>4100717467</v>
      </c>
      <c r="E226" s="26">
        <v>1600</v>
      </c>
      <c r="F226" s="72">
        <v>0</v>
      </c>
      <c r="G226" s="72">
        <v>0</v>
      </c>
      <c r="H226" s="72">
        <v>0</v>
      </c>
      <c r="I226" s="72">
        <v>0</v>
      </c>
      <c r="J226" s="72">
        <f t="shared" si="72"/>
        <v>0</v>
      </c>
      <c r="K226" s="31"/>
    </row>
    <row r="227" spans="1:11">
      <c r="C227" s="4" t="s">
        <v>506</v>
      </c>
      <c r="D227" s="4">
        <v>4100729177</v>
      </c>
      <c r="E227" s="26">
        <v>455</v>
      </c>
      <c r="F227" s="72">
        <v>0</v>
      </c>
      <c r="G227" s="72">
        <v>0</v>
      </c>
      <c r="H227" s="72">
        <v>0</v>
      </c>
      <c r="I227" s="72">
        <v>0</v>
      </c>
      <c r="J227" s="72">
        <f t="shared" si="72"/>
        <v>0</v>
      </c>
      <c r="K227" s="31"/>
    </row>
    <row r="228" spans="1:11">
      <c r="C228" s="4" t="s">
        <v>524</v>
      </c>
      <c r="D228" s="4">
        <v>4100707156</v>
      </c>
      <c r="E228" s="26">
        <v>16000</v>
      </c>
      <c r="F228" s="72">
        <v>0</v>
      </c>
      <c r="G228" s="72">
        <v>0</v>
      </c>
      <c r="H228" s="72">
        <v>0</v>
      </c>
      <c r="I228" s="72">
        <v>0</v>
      </c>
      <c r="J228" s="72">
        <f t="shared" si="72"/>
        <v>0</v>
      </c>
      <c r="K228" s="31"/>
    </row>
    <row r="229" spans="1:11">
      <c r="C229" s="4" t="s">
        <v>499</v>
      </c>
      <c r="D229" s="4">
        <v>4100713826</v>
      </c>
      <c r="E229" s="26">
        <v>40000</v>
      </c>
      <c r="F229" s="72">
        <v>0</v>
      </c>
      <c r="G229" s="72">
        <v>0</v>
      </c>
      <c r="H229" s="72">
        <v>0</v>
      </c>
      <c r="I229" s="72">
        <v>0</v>
      </c>
      <c r="J229" s="72">
        <f t="shared" si="72"/>
        <v>0</v>
      </c>
      <c r="K229" s="31"/>
    </row>
    <row r="230" spans="1:11">
      <c r="C230" s="4" t="s">
        <v>480</v>
      </c>
      <c r="D230" s="4">
        <v>4100726741</v>
      </c>
      <c r="E230" s="26">
        <v>5206</v>
      </c>
      <c r="F230" s="72">
        <v>0</v>
      </c>
      <c r="G230" s="72">
        <v>0</v>
      </c>
      <c r="H230" s="72">
        <v>0</v>
      </c>
      <c r="I230" s="72">
        <v>0</v>
      </c>
      <c r="J230" s="72">
        <f t="shared" si="72"/>
        <v>0</v>
      </c>
      <c r="K230" s="31"/>
    </row>
    <row r="231" spans="1:11">
      <c r="E231" s="26"/>
      <c r="F231" s="72"/>
      <c r="G231" s="72"/>
      <c r="H231" s="72"/>
      <c r="I231" s="72"/>
      <c r="J231" s="72"/>
      <c r="K231" s="31"/>
    </row>
    <row r="232" spans="1:11" ht="24.75" customHeight="1">
      <c r="A232" s="8" t="s">
        <v>3</v>
      </c>
      <c r="B232" s="115"/>
      <c r="C232" s="23"/>
      <c r="D232" s="23"/>
      <c r="E232" s="24">
        <f>SUM(E233+E247+E261)</f>
        <v>417537.24</v>
      </c>
      <c r="F232" s="70">
        <f>SUM(F233+F247+F261)</f>
        <v>0</v>
      </c>
      <c r="G232" s="70">
        <f t="shared" ref="G232:I232" si="73">SUM(G233+G247+G261)</f>
        <v>0</v>
      </c>
      <c r="H232" s="70">
        <f t="shared" si="73"/>
        <v>0</v>
      </c>
      <c r="I232" s="70">
        <f t="shared" si="73"/>
        <v>0</v>
      </c>
      <c r="J232" s="70">
        <f>SUM(J233+J247+J261)</f>
        <v>0</v>
      </c>
      <c r="K232" s="30"/>
    </row>
    <row r="233" spans="1:11" ht="24.75" customHeight="1">
      <c r="A233" s="3"/>
      <c r="B233" s="2" t="s">
        <v>649</v>
      </c>
      <c r="E233" s="26">
        <f>SUM(E234:E245)</f>
        <v>182975.22999999998</v>
      </c>
      <c r="F233" s="72">
        <f>SUM(F234:F245)</f>
        <v>0</v>
      </c>
      <c r="G233" s="72">
        <f t="shared" ref="G233:I233" si="74">SUM(G234:G245)</f>
        <v>0</v>
      </c>
      <c r="H233" s="72">
        <f t="shared" si="74"/>
        <v>0</v>
      </c>
      <c r="I233" s="72">
        <f t="shared" si="74"/>
        <v>0</v>
      </c>
      <c r="J233" s="72">
        <f>SUM(J234:J245)</f>
        <v>0</v>
      </c>
      <c r="K233" s="31"/>
    </row>
    <row r="234" spans="1:11" ht="24.75" customHeight="1">
      <c r="A234" s="3"/>
      <c r="C234" s="4" t="s">
        <v>72</v>
      </c>
      <c r="D234" s="4">
        <v>4100715614</v>
      </c>
      <c r="E234" s="26">
        <v>9000</v>
      </c>
      <c r="F234" s="72">
        <v>0</v>
      </c>
      <c r="G234" s="72">
        <v>0</v>
      </c>
      <c r="H234" s="72">
        <v>0</v>
      </c>
      <c r="I234" s="72">
        <v>0</v>
      </c>
      <c r="J234" s="72">
        <f t="shared" ref="J234:J245" si="75">SUM(F234:I234)</f>
        <v>0</v>
      </c>
      <c r="K234" s="31"/>
    </row>
    <row r="235" spans="1:11" ht="24.75" customHeight="1">
      <c r="A235" s="3"/>
      <c r="C235" s="4" t="s">
        <v>518</v>
      </c>
      <c r="D235" s="4">
        <v>4100720960</v>
      </c>
      <c r="E235" s="26">
        <v>9000</v>
      </c>
      <c r="F235" s="72">
        <v>0</v>
      </c>
      <c r="G235" s="72">
        <v>0</v>
      </c>
      <c r="H235" s="72">
        <v>0</v>
      </c>
      <c r="I235" s="72">
        <v>0</v>
      </c>
      <c r="J235" s="72">
        <f t="shared" si="75"/>
        <v>0</v>
      </c>
      <c r="K235" s="31"/>
    </row>
    <row r="236" spans="1:11" ht="24.75" customHeight="1">
      <c r="A236" s="3"/>
      <c r="C236" s="4" t="s">
        <v>481</v>
      </c>
      <c r="D236" s="4">
        <v>4100727468</v>
      </c>
      <c r="E236" s="26">
        <v>17640.23</v>
      </c>
      <c r="F236" s="72">
        <v>0</v>
      </c>
      <c r="G236" s="72">
        <v>0</v>
      </c>
      <c r="H236" s="72">
        <v>0</v>
      </c>
      <c r="I236" s="72">
        <v>0</v>
      </c>
      <c r="J236" s="72">
        <f t="shared" si="75"/>
        <v>0</v>
      </c>
      <c r="K236" s="31"/>
    </row>
    <row r="237" spans="1:11" ht="24.75" customHeight="1">
      <c r="A237" s="3"/>
      <c r="C237" s="4" t="s">
        <v>508</v>
      </c>
      <c r="D237" s="4">
        <v>4100731745</v>
      </c>
      <c r="E237" s="26">
        <v>2580</v>
      </c>
      <c r="F237" s="72">
        <v>0</v>
      </c>
      <c r="G237" s="72">
        <v>0</v>
      </c>
      <c r="H237" s="72">
        <v>0</v>
      </c>
      <c r="I237" s="72">
        <v>0</v>
      </c>
      <c r="J237" s="72">
        <f t="shared" si="75"/>
        <v>0</v>
      </c>
      <c r="K237" s="31"/>
    </row>
    <row r="238" spans="1:11" ht="24.75" customHeight="1">
      <c r="A238" s="3"/>
      <c r="C238" s="4" t="s">
        <v>517</v>
      </c>
      <c r="D238" s="4">
        <v>4100726179</v>
      </c>
      <c r="E238" s="26">
        <v>15740</v>
      </c>
      <c r="F238" s="72">
        <v>0</v>
      </c>
      <c r="G238" s="72">
        <v>0</v>
      </c>
      <c r="H238" s="72">
        <v>0</v>
      </c>
      <c r="I238" s="72">
        <v>0</v>
      </c>
      <c r="J238" s="72">
        <f t="shared" si="75"/>
        <v>0</v>
      </c>
      <c r="K238" s="31"/>
    </row>
    <row r="239" spans="1:11" ht="24.75" customHeight="1">
      <c r="A239" s="3"/>
      <c r="C239" s="4" t="s">
        <v>523</v>
      </c>
      <c r="D239" s="4">
        <v>4100722864</v>
      </c>
      <c r="E239" s="26">
        <v>33000</v>
      </c>
      <c r="F239" s="72">
        <v>0</v>
      </c>
      <c r="G239" s="72">
        <v>0</v>
      </c>
      <c r="H239" s="72">
        <v>0</v>
      </c>
      <c r="I239" s="72">
        <v>0</v>
      </c>
      <c r="J239" s="72">
        <f t="shared" si="75"/>
        <v>0</v>
      </c>
      <c r="K239" s="31"/>
    </row>
    <row r="240" spans="1:11" ht="24.75" customHeight="1">
      <c r="A240" s="3"/>
      <c r="C240" s="4" t="s">
        <v>83</v>
      </c>
      <c r="D240" s="4">
        <v>4100731241</v>
      </c>
      <c r="E240" s="26">
        <v>6550</v>
      </c>
      <c r="F240" s="72">
        <v>0</v>
      </c>
      <c r="G240" s="72">
        <v>0</v>
      </c>
      <c r="H240" s="72">
        <v>0</v>
      </c>
      <c r="I240" s="72">
        <v>0</v>
      </c>
      <c r="J240" s="72">
        <f t="shared" si="75"/>
        <v>0</v>
      </c>
      <c r="K240" s="31"/>
    </row>
    <row r="241" spans="1:11" ht="24.75" customHeight="1">
      <c r="A241" s="3"/>
      <c r="C241" s="4" t="s">
        <v>525</v>
      </c>
      <c r="D241" s="4">
        <v>4100728061</v>
      </c>
      <c r="E241" s="26">
        <v>31000</v>
      </c>
      <c r="F241" s="72">
        <v>0</v>
      </c>
      <c r="G241" s="72">
        <v>0</v>
      </c>
      <c r="H241" s="72">
        <v>0</v>
      </c>
      <c r="I241" s="72">
        <v>0</v>
      </c>
      <c r="J241" s="72">
        <f t="shared" si="75"/>
        <v>0</v>
      </c>
      <c r="K241" s="31"/>
    </row>
    <row r="242" spans="1:11" ht="24.75" customHeight="1">
      <c r="A242" s="3"/>
      <c r="C242" s="4" t="s">
        <v>498</v>
      </c>
      <c r="D242" s="4">
        <v>4100726327</v>
      </c>
      <c r="E242" s="26">
        <v>5140</v>
      </c>
      <c r="F242" s="72">
        <v>0</v>
      </c>
      <c r="G242" s="72">
        <v>0</v>
      </c>
      <c r="H242" s="72">
        <v>0</v>
      </c>
      <c r="I242" s="72">
        <v>0</v>
      </c>
      <c r="J242" s="72">
        <f t="shared" si="75"/>
        <v>0</v>
      </c>
      <c r="K242" s="31"/>
    </row>
    <row r="243" spans="1:11" ht="24.75" customHeight="1">
      <c r="A243" s="3"/>
      <c r="C243" s="4" t="s">
        <v>506</v>
      </c>
      <c r="D243" s="4">
        <v>4100726673</v>
      </c>
      <c r="E243" s="26">
        <v>15000</v>
      </c>
      <c r="F243" s="72">
        <v>0</v>
      </c>
      <c r="G243" s="72">
        <v>0</v>
      </c>
      <c r="H243" s="72">
        <v>0</v>
      </c>
      <c r="I243" s="72">
        <v>0</v>
      </c>
      <c r="J243" s="72">
        <f t="shared" si="75"/>
        <v>0</v>
      </c>
      <c r="K243" s="31"/>
    </row>
    <row r="244" spans="1:11" ht="24.75" customHeight="1">
      <c r="A244" s="3"/>
      <c r="C244" s="4" t="s">
        <v>191</v>
      </c>
      <c r="D244" s="4">
        <v>4100716897</v>
      </c>
      <c r="E244" s="26">
        <v>30000</v>
      </c>
      <c r="F244" s="72">
        <v>0</v>
      </c>
      <c r="G244" s="72">
        <v>0</v>
      </c>
      <c r="H244" s="72">
        <v>0</v>
      </c>
      <c r="I244" s="72">
        <v>0</v>
      </c>
      <c r="J244" s="72">
        <f t="shared" si="75"/>
        <v>0</v>
      </c>
      <c r="K244" s="31"/>
    </row>
    <row r="245" spans="1:11" ht="24.75" customHeight="1">
      <c r="A245" s="3"/>
      <c r="C245" s="4" t="s">
        <v>504</v>
      </c>
      <c r="D245" s="4">
        <v>4100723043</v>
      </c>
      <c r="E245" s="26">
        <v>8325</v>
      </c>
      <c r="F245" s="72">
        <v>0</v>
      </c>
      <c r="G245" s="72">
        <v>0</v>
      </c>
      <c r="H245" s="72">
        <v>0</v>
      </c>
      <c r="I245" s="72">
        <v>0</v>
      </c>
      <c r="J245" s="72">
        <f t="shared" si="75"/>
        <v>0</v>
      </c>
      <c r="K245" s="31"/>
    </row>
    <row r="246" spans="1:11" ht="24.75" customHeight="1">
      <c r="A246" s="3"/>
      <c r="E246" s="26"/>
      <c r="F246" s="72"/>
      <c r="G246" s="72"/>
      <c r="H246" s="72"/>
      <c r="I246" s="72"/>
      <c r="J246" s="72"/>
      <c r="K246" s="31"/>
    </row>
    <row r="247" spans="1:11" ht="24.75" customHeight="1">
      <c r="A247" s="3"/>
      <c r="B247" s="2" t="s">
        <v>650</v>
      </c>
      <c r="E247" s="26">
        <f>SUM(E248:E259)</f>
        <v>111137.42</v>
      </c>
      <c r="F247" s="72">
        <f>SUM(F248:F259)</f>
        <v>0</v>
      </c>
      <c r="G247" s="72">
        <f t="shared" ref="G247:I247" si="76">SUM(G248:G259)</f>
        <v>0</v>
      </c>
      <c r="H247" s="72">
        <f t="shared" si="76"/>
        <v>0</v>
      </c>
      <c r="I247" s="72">
        <f t="shared" si="76"/>
        <v>0</v>
      </c>
      <c r="J247" s="72">
        <f>SUM(J248:J259)</f>
        <v>0</v>
      </c>
      <c r="K247" s="31"/>
    </row>
    <row r="248" spans="1:11" ht="24.75" customHeight="1">
      <c r="A248" s="3"/>
      <c r="C248" s="4" t="s">
        <v>518</v>
      </c>
      <c r="D248" s="4">
        <v>4100723320</v>
      </c>
      <c r="E248" s="26">
        <v>45000</v>
      </c>
      <c r="F248" s="72">
        <v>0</v>
      </c>
      <c r="G248" s="72">
        <v>0</v>
      </c>
      <c r="H248" s="72">
        <v>0</v>
      </c>
      <c r="I248" s="72">
        <v>0</v>
      </c>
      <c r="J248" s="72">
        <f t="shared" ref="J248:J259" si="77">SUM(F248:I248)</f>
        <v>0</v>
      </c>
      <c r="K248" s="31"/>
    </row>
    <row r="249" spans="1:11" ht="24.75" customHeight="1">
      <c r="A249" s="3"/>
      <c r="C249" s="4" t="s">
        <v>72</v>
      </c>
      <c r="D249" s="4">
        <v>4100726140</v>
      </c>
      <c r="E249" s="26">
        <v>7300</v>
      </c>
      <c r="F249" s="72">
        <v>0</v>
      </c>
      <c r="G249" s="72">
        <v>0</v>
      </c>
      <c r="H249" s="72">
        <v>0</v>
      </c>
      <c r="I249" s="72">
        <v>0</v>
      </c>
      <c r="J249" s="72">
        <f t="shared" si="77"/>
        <v>0</v>
      </c>
      <c r="K249" s="31"/>
    </row>
    <row r="250" spans="1:11" ht="24.75" customHeight="1">
      <c r="A250" s="3"/>
      <c r="C250" s="4" t="s">
        <v>527</v>
      </c>
      <c r="D250" s="4">
        <v>4100730692</v>
      </c>
      <c r="E250" s="26">
        <v>7400</v>
      </c>
      <c r="F250" s="72">
        <v>0</v>
      </c>
      <c r="G250" s="72">
        <v>0</v>
      </c>
      <c r="H250" s="72">
        <v>0</v>
      </c>
      <c r="I250" s="72">
        <v>0</v>
      </c>
      <c r="J250" s="72">
        <f t="shared" si="77"/>
        <v>0</v>
      </c>
      <c r="K250" s="31"/>
    </row>
    <row r="251" spans="1:11" ht="24.75" customHeight="1">
      <c r="A251" s="3"/>
      <c r="C251" s="4" t="s">
        <v>76</v>
      </c>
      <c r="D251" s="4">
        <v>4100711681</v>
      </c>
      <c r="E251" s="26">
        <v>8230</v>
      </c>
      <c r="F251" s="72">
        <v>0</v>
      </c>
      <c r="G251" s="72">
        <v>0</v>
      </c>
      <c r="H251" s="72">
        <v>0</v>
      </c>
      <c r="I251" s="72">
        <v>0</v>
      </c>
      <c r="J251" s="72">
        <f t="shared" si="77"/>
        <v>0</v>
      </c>
      <c r="K251" s="31"/>
    </row>
    <row r="252" spans="1:11" ht="24.75" customHeight="1">
      <c r="A252" s="3"/>
      <c r="C252" s="4" t="s">
        <v>76</v>
      </c>
      <c r="D252" s="4">
        <v>4100711689</v>
      </c>
      <c r="E252" s="26">
        <v>5270</v>
      </c>
      <c r="F252" s="72">
        <v>0</v>
      </c>
      <c r="G252" s="72">
        <v>0</v>
      </c>
      <c r="H252" s="72">
        <v>0</v>
      </c>
      <c r="I252" s="72">
        <v>0</v>
      </c>
      <c r="J252" s="72">
        <f t="shared" si="77"/>
        <v>0</v>
      </c>
      <c r="K252" s="31"/>
    </row>
    <row r="253" spans="1:11" ht="24.75" customHeight="1">
      <c r="A253" s="3"/>
      <c r="C253" s="4" t="s">
        <v>254</v>
      </c>
      <c r="D253" s="4">
        <v>4100727779</v>
      </c>
      <c r="E253" s="26">
        <v>10411.42</v>
      </c>
      <c r="F253" s="72">
        <v>0</v>
      </c>
      <c r="G253" s="72">
        <v>0</v>
      </c>
      <c r="H253" s="72">
        <v>0</v>
      </c>
      <c r="I253" s="72">
        <v>0</v>
      </c>
      <c r="J253" s="72">
        <f t="shared" si="77"/>
        <v>0</v>
      </c>
      <c r="K253" s="31"/>
    </row>
    <row r="254" spans="1:11" ht="24.75" customHeight="1">
      <c r="A254" s="3"/>
      <c r="C254" s="4" t="s">
        <v>256</v>
      </c>
      <c r="D254" s="4">
        <v>4100704288</v>
      </c>
      <c r="E254" s="26">
        <v>10000</v>
      </c>
      <c r="F254" s="72">
        <v>0</v>
      </c>
      <c r="G254" s="72">
        <v>0</v>
      </c>
      <c r="H254" s="72">
        <v>0</v>
      </c>
      <c r="I254" s="72">
        <v>0</v>
      </c>
      <c r="J254" s="72">
        <f t="shared" si="77"/>
        <v>0</v>
      </c>
      <c r="K254" s="31"/>
    </row>
    <row r="255" spans="1:11" ht="24.75" customHeight="1">
      <c r="A255" s="3"/>
      <c r="C255" s="4" t="s">
        <v>264</v>
      </c>
      <c r="D255" s="4">
        <v>4100667545</v>
      </c>
      <c r="E255" s="26">
        <v>7000</v>
      </c>
      <c r="F255" s="72">
        <v>0</v>
      </c>
      <c r="G255" s="72">
        <v>0</v>
      </c>
      <c r="H255" s="72">
        <v>0</v>
      </c>
      <c r="I255" s="72">
        <v>0</v>
      </c>
      <c r="J255" s="72">
        <f t="shared" si="77"/>
        <v>0</v>
      </c>
      <c r="K255" s="31"/>
    </row>
    <row r="256" spans="1:11" ht="24.75" customHeight="1">
      <c r="A256" s="3"/>
      <c r="C256" s="4" t="s">
        <v>227</v>
      </c>
      <c r="D256" s="4">
        <v>4100682977</v>
      </c>
      <c r="E256" s="26">
        <v>2600</v>
      </c>
      <c r="F256" s="72">
        <v>0</v>
      </c>
      <c r="G256" s="72">
        <v>0</v>
      </c>
      <c r="H256" s="72">
        <v>0</v>
      </c>
      <c r="I256" s="72">
        <v>0</v>
      </c>
      <c r="J256" s="72">
        <f t="shared" si="77"/>
        <v>0</v>
      </c>
      <c r="K256" s="31"/>
    </row>
    <row r="257" spans="1:11" ht="24.75" customHeight="1">
      <c r="A257" s="3"/>
      <c r="C257" s="4" t="s">
        <v>227</v>
      </c>
      <c r="D257" s="4">
        <v>4100691710</v>
      </c>
      <c r="E257" s="26">
        <v>400</v>
      </c>
      <c r="F257" s="72">
        <v>0</v>
      </c>
      <c r="G257" s="72">
        <v>0</v>
      </c>
      <c r="H257" s="72">
        <v>0</v>
      </c>
      <c r="I257" s="72">
        <v>0</v>
      </c>
      <c r="J257" s="72">
        <f t="shared" si="77"/>
        <v>0</v>
      </c>
      <c r="K257" s="31"/>
    </row>
    <row r="258" spans="1:11" ht="24.75" customHeight="1">
      <c r="A258" s="3"/>
      <c r="C258" s="4" t="s">
        <v>524</v>
      </c>
      <c r="D258" s="4">
        <v>4100721189</v>
      </c>
      <c r="E258" s="26">
        <v>2426</v>
      </c>
      <c r="F258" s="72">
        <v>0</v>
      </c>
      <c r="G258" s="72">
        <v>0</v>
      </c>
      <c r="H258" s="72">
        <v>0</v>
      </c>
      <c r="I258" s="72">
        <v>0</v>
      </c>
      <c r="J258" s="72">
        <f t="shared" si="77"/>
        <v>0</v>
      </c>
      <c r="K258" s="31"/>
    </row>
    <row r="259" spans="1:11" ht="24.75" customHeight="1">
      <c r="A259" s="3"/>
      <c r="C259" s="4" t="s">
        <v>526</v>
      </c>
      <c r="D259" s="4">
        <v>4100727721</v>
      </c>
      <c r="E259" s="26">
        <v>5100</v>
      </c>
      <c r="F259" s="72">
        <v>0</v>
      </c>
      <c r="G259" s="72">
        <v>0</v>
      </c>
      <c r="H259" s="72">
        <v>0</v>
      </c>
      <c r="I259" s="72">
        <v>0</v>
      </c>
      <c r="J259" s="72">
        <f t="shared" si="77"/>
        <v>0</v>
      </c>
      <c r="K259" s="31"/>
    </row>
    <row r="260" spans="1:11" ht="24.75" customHeight="1">
      <c r="A260" s="3"/>
      <c r="E260" s="26"/>
      <c r="F260" s="72"/>
      <c r="G260" s="72"/>
      <c r="H260" s="72"/>
      <c r="I260" s="72"/>
      <c r="J260" s="72"/>
      <c r="K260" s="31"/>
    </row>
    <row r="261" spans="1:11" ht="24.75" customHeight="1">
      <c r="A261" s="3"/>
      <c r="B261" s="2" t="s">
        <v>651</v>
      </c>
      <c r="E261" s="26">
        <f>SUM(E262:E265)</f>
        <v>123424.59</v>
      </c>
      <c r="F261" s="72">
        <f t="shared" ref="F261:J261" si="78">SUM(F262:F265)</f>
        <v>0</v>
      </c>
      <c r="G261" s="72">
        <f t="shared" ref="G261:I261" si="79">SUM(G262:G265)</f>
        <v>0</v>
      </c>
      <c r="H261" s="72">
        <f t="shared" si="79"/>
        <v>0</v>
      </c>
      <c r="I261" s="72">
        <f t="shared" si="79"/>
        <v>0</v>
      </c>
      <c r="J261" s="72">
        <f t="shared" si="78"/>
        <v>0</v>
      </c>
      <c r="K261" s="31"/>
    </row>
    <row r="262" spans="1:11" ht="24.75" customHeight="1">
      <c r="A262" s="3"/>
      <c r="C262" s="4" t="s">
        <v>481</v>
      </c>
      <c r="D262" s="4">
        <v>4100727468</v>
      </c>
      <c r="E262" s="26">
        <v>66464.59</v>
      </c>
      <c r="F262" s="72">
        <v>0</v>
      </c>
      <c r="G262" s="72">
        <v>0</v>
      </c>
      <c r="H262" s="72">
        <v>0</v>
      </c>
      <c r="I262" s="72">
        <v>0</v>
      </c>
      <c r="J262" s="72">
        <f t="shared" ref="J262:J265" si="80">SUM(F262:I262)</f>
        <v>0</v>
      </c>
      <c r="K262" s="31"/>
    </row>
    <row r="263" spans="1:11" ht="24.75" customHeight="1">
      <c r="A263" s="3"/>
      <c r="C263" s="4" t="s">
        <v>528</v>
      </c>
      <c r="D263" s="4">
        <v>4100658758</v>
      </c>
      <c r="E263" s="26">
        <v>9960</v>
      </c>
      <c r="F263" s="72">
        <v>0</v>
      </c>
      <c r="G263" s="72">
        <v>0</v>
      </c>
      <c r="H263" s="72">
        <v>0</v>
      </c>
      <c r="I263" s="72">
        <v>0</v>
      </c>
      <c r="J263" s="72">
        <f t="shared" si="80"/>
        <v>0</v>
      </c>
      <c r="K263" s="31"/>
    </row>
    <row r="264" spans="1:11" ht="24.75" customHeight="1">
      <c r="A264" s="3"/>
      <c r="C264" s="4" t="s">
        <v>227</v>
      </c>
      <c r="D264" s="4">
        <v>4100704713</v>
      </c>
      <c r="E264" s="26">
        <v>15000</v>
      </c>
      <c r="F264" s="72">
        <v>0</v>
      </c>
      <c r="G264" s="72">
        <v>0</v>
      </c>
      <c r="H264" s="72">
        <v>0</v>
      </c>
      <c r="I264" s="72">
        <v>0</v>
      </c>
      <c r="J264" s="72">
        <f t="shared" si="80"/>
        <v>0</v>
      </c>
      <c r="K264" s="31"/>
    </row>
    <row r="265" spans="1:11" ht="24.75" customHeight="1">
      <c r="A265" s="3"/>
      <c r="C265" s="4" t="s">
        <v>480</v>
      </c>
      <c r="D265" s="4">
        <v>4100721627</v>
      </c>
      <c r="E265" s="26">
        <v>32000</v>
      </c>
      <c r="F265" s="72">
        <v>0</v>
      </c>
      <c r="G265" s="72">
        <v>0</v>
      </c>
      <c r="H265" s="72">
        <v>0</v>
      </c>
      <c r="I265" s="72">
        <v>0</v>
      </c>
      <c r="J265" s="72">
        <f t="shared" si="80"/>
        <v>0</v>
      </c>
      <c r="K265" s="31"/>
    </row>
    <row r="266" spans="1:11">
      <c r="E266" s="26"/>
      <c r="F266" s="72"/>
      <c r="G266" s="72"/>
      <c r="H266" s="72"/>
      <c r="I266" s="72"/>
      <c r="J266" s="72"/>
      <c r="K266" s="31"/>
    </row>
    <row r="267" spans="1:11">
      <c r="A267" s="5" t="s">
        <v>23</v>
      </c>
      <c r="B267" s="5"/>
      <c r="C267" s="34"/>
      <c r="D267" s="34"/>
      <c r="E267" s="35">
        <f>SUM(E268)</f>
        <v>1790689.7000000002</v>
      </c>
      <c r="F267" s="73">
        <f t="shared" ref="F267:J267" si="81">SUM(F268)</f>
        <v>0</v>
      </c>
      <c r="G267" s="73">
        <f t="shared" si="81"/>
        <v>0</v>
      </c>
      <c r="H267" s="73">
        <f t="shared" si="81"/>
        <v>0</v>
      </c>
      <c r="I267" s="73">
        <f t="shared" si="81"/>
        <v>0</v>
      </c>
      <c r="J267" s="73">
        <f t="shared" si="81"/>
        <v>0</v>
      </c>
      <c r="K267" s="74"/>
    </row>
    <row r="268" spans="1:11">
      <c r="A268" s="8" t="s">
        <v>3</v>
      </c>
      <c r="B268" s="115"/>
      <c r="C268" s="23"/>
      <c r="D268" s="23"/>
      <c r="E268" s="24">
        <f>SUM(E269+E272+E276+E280+E285+E293)</f>
        <v>1790689.7000000002</v>
      </c>
      <c r="F268" s="70">
        <f t="shared" ref="F268:J268" si="82">SUM(F269+F272+F276+F280+F285+F293)</f>
        <v>0</v>
      </c>
      <c r="G268" s="70">
        <f t="shared" ref="G268:I268" si="83">SUM(G269+G272+G276+G280+G285+G293)</f>
        <v>0</v>
      </c>
      <c r="H268" s="70">
        <f t="shared" si="83"/>
        <v>0</v>
      </c>
      <c r="I268" s="70">
        <f t="shared" si="83"/>
        <v>0</v>
      </c>
      <c r="J268" s="70">
        <f t="shared" si="82"/>
        <v>0</v>
      </c>
      <c r="K268" s="30"/>
    </row>
    <row r="269" spans="1:11">
      <c r="A269" s="3"/>
      <c r="B269" s="2" t="s">
        <v>135</v>
      </c>
      <c r="E269" s="26">
        <f>SUM(E270)</f>
        <v>50000</v>
      </c>
      <c r="F269" s="72">
        <f t="shared" ref="F269:J269" si="84">SUM(F270)</f>
        <v>0</v>
      </c>
      <c r="G269" s="72">
        <f t="shared" si="84"/>
        <v>0</v>
      </c>
      <c r="H269" s="72">
        <f t="shared" si="84"/>
        <v>0</v>
      </c>
      <c r="I269" s="72">
        <f t="shared" si="84"/>
        <v>0</v>
      </c>
      <c r="J269" s="72">
        <f t="shared" si="84"/>
        <v>0</v>
      </c>
      <c r="K269" s="31"/>
    </row>
    <row r="270" spans="1:11">
      <c r="A270" s="3"/>
      <c r="C270" s="102" t="s">
        <v>37</v>
      </c>
      <c r="D270" s="4">
        <v>4100659461</v>
      </c>
      <c r="E270" s="26">
        <v>50000</v>
      </c>
      <c r="F270" s="72">
        <v>0</v>
      </c>
      <c r="G270" s="72">
        <v>0</v>
      </c>
      <c r="H270" s="72">
        <v>0</v>
      </c>
      <c r="I270" s="72">
        <v>0</v>
      </c>
      <c r="J270" s="72">
        <f>SUM(F270:I270)</f>
        <v>0</v>
      </c>
      <c r="K270" s="31"/>
    </row>
    <row r="271" spans="1:11">
      <c r="A271" s="3"/>
      <c r="C271" s="102"/>
      <c r="E271" s="26"/>
      <c r="F271" s="72"/>
      <c r="G271" s="72"/>
      <c r="H271" s="72"/>
      <c r="I271" s="72"/>
      <c r="J271" s="72"/>
      <c r="K271" s="31"/>
    </row>
    <row r="272" spans="1:11">
      <c r="A272" s="3"/>
      <c r="B272" s="2" t="s">
        <v>652</v>
      </c>
      <c r="C272" s="102"/>
      <c r="E272" s="26">
        <f>SUM(E273:E274)</f>
        <v>26000</v>
      </c>
      <c r="F272" s="72">
        <f t="shared" ref="F272:J272" si="85">SUM(F273:F274)</f>
        <v>0</v>
      </c>
      <c r="G272" s="72">
        <f t="shared" ref="G272:I272" si="86">SUM(G273:G274)</f>
        <v>0</v>
      </c>
      <c r="H272" s="72">
        <f t="shared" si="86"/>
        <v>0</v>
      </c>
      <c r="I272" s="72">
        <f t="shared" si="86"/>
        <v>0</v>
      </c>
      <c r="J272" s="72">
        <f t="shared" si="85"/>
        <v>0</v>
      </c>
      <c r="K272" s="31"/>
    </row>
    <row r="273" spans="1:11">
      <c r="A273" s="3"/>
      <c r="C273" s="4" t="s">
        <v>523</v>
      </c>
      <c r="D273" s="4">
        <v>4100731616</v>
      </c>
      <c r="E273" s="26">
        <v>15920</v>
      </c>
      <c r="F273" s="72">
        <v>0</v>
      </c>
      <c r="G273" s="72">
        <v>0</v>
      </c>
      <c r="H273" s="72">
        <v>0</v>
      </c>
      <c r="I273" s="72">
        <v>0</v>
      </c>
      <c r="J273" s="72">
        <f t="shared" ref="J273:J274" si="87">SUM(F273:I273)</f>
        <v>0</v>
      </c>
      <c r="K273" s="31"/>
    </row>
    <row r="274" spans="1:11">
      <c r="A274" s="3"/>
      <c r="C274" s="4" t="s">
        <v>523</v>
      </c>
      <c r="D274" s="4">
        <v>4100731646</v>
      </c>
      <c r="E274" s="26">
        <v>10080</v>
      </c>
      <c r="F274" s="72">
        <v>0</v>
      </c>
      <c r="G274" s="72">
        <v>0</v>
      </c>
      <c r="H274" s="72">
        <v>0</v>
      </c>
      <c r="I274" s="72">
        <v>0</v>
      </c>
      <c r="J274" s="72">
        <f t="shared" si="87"/>
        <v>0</v>
      </c>
      <c r="K274" s="31"/>
    </row>
    <row r="275" spans="1:11">
      <c r="A275" s="3"/>
      <c r="E275" s="26"/>
      <c r="F275" s="72"/>
      <c r="G275" s="72"/>
      <c r="H275" s="72"/>
      <c r="I275" s="72"/>
      <c r="J275" s="72"/>
      <c r="K275" s="31"/>
    </row>
    <row r="276" spans="1:11">
      <c r="A276" s="3"/>
      <c r="B276" s="2" t="s">
        <v>136</v>
      </c>
      <c r="E276" s="26">
        <f>SUM(E277:E278)</f>
        <v>415374</v>
      </c>
      <c r="F276" s="72">
        <f t="shared" ref="F276:J276" si="88">SUM(F277:F278)</f>
        <v>0</v>
      </c>
      <c r="G276" s="72">
        <f t="shared" ref="G276:I276" si="89">SUM(G277:G278)</f>
        <v>0</v>
      </c>
      <c r="H276" s="72">
        <f t="shared" si="89"/>
        <v>0</v>
      </c>
      <c r="I276" s="72">
        <f t="shared" si="89"/>
        <v>0</v>
      </c>
      <c r="J276" s="72">
        <f t="shared" si="88"/>
        <v>0</v>
      </c>
      <c r="K276" s="31"/>
    </row>
    <row r="277" spans="1:11">
      <c r="A277" s="3"/>
      <c r="C277" s="102" t="s">
        <v>529</v>
      </c>
      <c r="D277" s="4">
        <v>4100690175</v>
      </c>
      <c r="E277" s="26">
        <v>86884</v>
      </c>
      <c r="F277" s="72">
        <v>0</v>
      </c>
      <c r="G277" s="72">
        <v>0</v>
      </c>
      <c r="H277" s="72">
        <v>0</v>
      </c>
      <c r="I277" s="72">
        <v>0</v>
      </c>
      <c r="J277" s="72">
        <f t="shared" ref="J277:J278" si="90">SUM(F277:I277)</f>
        <v>0</v>
      </c>
      <c r="K277" s="31"/>
    </row>
    <row r="278" spans="1:11">
      <c r="A278" s="3"/>
      <c r="C278" s="102" t="s">
        <v>529</v>
      </c>
      <c r="D278" s="4">
        <v>4100690188</v>
      </c>
      <c r="E278" s="26">
        <v>328490</v>
      </c>
      <c r="F278" s="72">
        <v>0</v>
      </c>
      <c r="G278" s="72">
        <v>0</v>
      </c>
      <c r="H278" s="72">
        <v>0</v>
      </c>
      <c r="I278" s="72">
        <v>0</v>
      </c>
      <c r="J278" s="72">
        <f t="shared" si="90"/>
        <v>0</v>
      </c>
      <c r="K278" s="31"/>
    </row>
    <row r="279" spans="1:11">
      <c r="A279" s="3"/>
      <c r="C279" s="102"/>
      <c r="E279" s="26"/>
      <c r="F279" s="72"/>
      <c r="G279" s="72"/>
      <c r="H279" s="72"/>
      <c r="I279" s="72"/>
      <c r="J279" s="72"/>
      <c r="K279" s="31"/>
    </row>
    <row r="280" spans="1:11">
      <c r="A280" s="3"/>
      <c r="B280" s="2" t="s">
        <v>137</v>
      </c>
      <c r="C280" s="102"/>
      <c r="E280" s="26">
        <f>SUM(E281:E283)</f>
        <v>87077.58</v>
      </c>
      <c r="F280" s="72">
        <f t="shared" ref="F280:J280" si="91">SUM(F281:F283)</f>
        <v>0</v>
      </c>
      <c r="G280" s="72">
        <f t="shared" ref="G280:I280" si="92">SUM(G281:G283)</f>
        <v>0</v>
      </c>
      <c r="H280" s="72">
        <f t="shared" si="92"/>
        <v>0</v>
      </c>
      <c r="I280" s="72">
        <f t="shared" si="92"/>
        <v>0</v>
      </c>
      <c r="J280" s="72">
        <f t="shared" si="91"/>
        <v>0</v>
      </c>
      <c r="K280" s="31"/>
    </row>
    <row r="281" spans="1:11">
      <c r="A281" s="3"/>
      <c r="C281" s="102" t="s">
        <v>520</v>
      </c>
      <c r="D281" s="4">
        <v>4100710391</v>
      </c>
      <c r="E281" s="26">
        <v>10000</v>
      </c>
      <c r="F281" s="72">
        <v>0</v>
      </c>
      <c r="G281" s="72">
        <v>0</v>
      </c>
      <c r="H281" s="72">
        <v>0</v>
      </c>
      <c r="I281" s="72">
        <v>0</v>
      </c>
      <c r="J281" s="72">
        <f t="shared" ref="J281:J283" si="93">SUM(F281:I281)</f>
        <v>0</v>
      </c>
      <c r="K281" s="31"/>
    </row>
    <row r="282" spans="1:11">
      <c r="A282" s="3"/>
      <c r="C282" s="102" t="s">
        <v>520</v>
      </c>
      <c r="D282" s="4">
        <v>4100710400</v>
      </c>
      <c r="E282" s="26">
        <v>44077.58</v>
      </c>
      <c r="F282" s="72">
        <v>0</v>
      </c>
      <c r="G282" s="72">
        <v>0</v>
      </c>
      <c r="H282" s="72">
        <v>0</v>
      </c>
      <c r="I282" s="72">
        <v>0</v>
      </c>
      <c r="J282" s="72">
        <f t="shared" si="93"/>
        <v>0</v>
      </c>
      <c r="K282" s="31"/>
    </row>
    <row r="283" spans="1:11">
      <c r="A283" s="3"/>
      <c r="C283" s="102" t="s">
        <v>520</v>
      </c>
      <c r="D283" s="4">
        <v>4100710409</v>
      </c>
      <c r="E283" s="26">
        <v>33000</v>
      </c>
      <c r="F283" s="72">
        <v>0</v>
      </c>
      <c r="G283" s="72">
        <v>0</v>
      </c>
      <c r="H283" s="72">
        <v>0</v>
      </c>
      <c r="I283" s="72">
        <v>0</v>
      </c>
      <c r="J283" s="72">
        <f t="shared" si="93"/>
        <v>0</v>
      </c>
      <c r="K283" s="31"/>
    </row>
    <row r="284" spans="1:11">
      <c r="A284" s="3"/>
      <c r="C284" s="102"/>
      <c r="E284" s="26"/>
      <c r="F284" s="72"/>
      <c r="G284" s="72"/>
      <c r="H284" s="72"/>
      <c r="I284" s="72"/>
      <c r="J284" s="72"/>
      <c r="K284" s="31"/>
    </row>
    <row r="285" spans="1:11">
      <c r="A285" s="3"/>
      <c r="B285" s="2" t="s">
        <v>653</v>
      </c>
      <c r="C285" s="102"/>
      <c r="E285" s="26">
        <f>SUM(E286:E291)</f>
        <v>1173338.1200000001</v>
      </c>
      <c r="F285" s="72">
        <f t="shared" ref="F285:J285" si="94">SUM(F286:F291)</f>
        <v>0</v>
      </c>
      <c r="G285" s="72">
        <f t="shared" ref="G285:I285" si="95">SUM(G286:G291)</f>
        <v>0</v>
      </c>
      <c r="H285" s="72">
        <f t="shared" si="95"/>
        <v>0</v>
      </c>
      <c r="I285" s="72">
        <f t="shared" si="95"/>
        <v>0</v>
      </c>
      <c r="J285" s="72">
        <f t="shared" si="94"/>
        <v>0</v>
      </c>
      <c r="K285" s="31"/>
    </row>
    <row r="286" spans="1:11">
      <c r="A286" s="3"/>
      <c r="C286" s="102" t="s">
        <v>529</v>
      </c>
      <c r="D286" s="4">
        <v>4100641147</v>
      </c>
      <c r="E286" s="26">
        <v>200458.08</v>
      </c>
      <c r="F286" s="72">
        <v>0</v>
      </c>
      <c r="G286" s="72">
        <v>0</v>
      </c>
      <c r="H286" s="72">
        <v>0</v>
      </c>
      <c r="I286" s="72">
        <v>0</v>
      </c>
      <c r="J286" s="72">
        <f t="shared" ref="J286:J291" si="96">SUM(F286:I286)</f>
        <v>0</v>
      </c>
      <c r="K286" s="31"/>
    </row>
    <row r="287" spans="1:11">
      <c r="A287" s="3"/>
      <c r="C287" s="4" t="s">
        <v>72</v>
      </c>
      <c r="D287" s="4">
        <v>4100726674</v>
      </c>
      <c r="E287" s="26">
        <v>15000</v>
      </c>
      <c r="F287" s="72">
        <v>0</v>
      </c>
      <c r="G287" s="72">
        <v>0</v>
      </c>
      <c r="H287" s="72">
        <v>0</v>
      </c>
      <c r="I287" s="72">
        <v>0</v>
      </c>
      <c r="J287" s="72">
        <f t="shared" si="96"/>
        <v>0</v>
      </c>
      <c r="K287" s="31"/>
    </row>
    <row r="288" spans="1:11">
      <c r="A288" s="3"/>
      <c r="C288" s="4" t="s">
        <v>481</v>
      </c>
      <c r="D288" s="4">
        <v>4100727468</v>
      </c>
      <c r="E288" s="26">
        <v>980.04</v>
      </c>
      <c r="F288" s="72">
        <v>0</v>
      </c>
      <c r="G288" s="72">
        <v>0</v>
      </c>
      <c r="H288" s="72">
        <v>0</v>
      </c>
      <c r="I288" s="72">
        <v>0</v>
      </c>
      <c r="J288" s="72">
        <f t="shared" si="96"/>
        <v>0</v>
      </c>
      <c r="K288" s="31"/>
    </row>
    <row r="289" spans="1:11">
      <c r="A289" s="3"/>
      <c r="C289" s="102" t="s">
        <v>529</v>
      </c>
      <c r="D289" s="4">
        <v>4100729914</v>
      </c>
      <c r="E289" s="26">
        <v>940000</v>
      </c>
      <c r="F289" s="72">
        <v>0</v>
      </c>
      <c r="G289" s="72">
        <v>0</v>
      </c>
      <c r="H289" s="72">
        <v>0</v>
      </c>
      <c r="I289" s="72">
        <v>0</v>
      </c>
      <c r="J289" s="72">
        <f t="shared" si="96"/>
        <v>0</v>
      </c>
      <c r="K289" s="31"/>
    </row>
    <row r="290" spans="1:11">
      <c r="A290" s="3"/>
      <c r="C290" s="4" t="s">
        <v>254</v>
      </c>
      <c r="D290" s="4">
        <v>4100727577</v>
      </c>
      <c r="E290" s="26">
        <v>6900</v>
      </c>
      <c r="F290" s="72">
        <v>0</v>
      </c>
      <c r="G290" s="72">
        <v>0</v>
      </c>
      <c r="H290" s="72">
        <v>0</v>
      </c>
      <c r="I290" s="72">
        <v>0</v>
      </c>
      <c r="J290" s="72">
        <f t="shared" si="96"/>
        <v>0</v>
      </c>
      <c r="K290" s="31"/>
    </row>
    <row r="291" spans="1:11">
      <c r="A291" s="3"/>
      <c r="C291" s="4" t="s">
        <v>285</v>
      </c>
      <c r="D291" s="4">
        <v>4100718568</v>
      </c>
      <c r="E291" s="26">
        <v>10000</v>
      </c>
      <c r="F291" s="72">
        <v>0</v>
      </c>
      <c r="G291" s="72">
        <v>0</v>
      </c>
      <c r="H291" s="72">
        <v>0</v>
      </c>
      <c r="I291" s="72">
        <v>0</v>
      </c>
      <c r="J291" s="72">
        <f t="shared" si="96"/>
        <v>0</v>
      </c>
      <c r="K291" s="31"/>
    </row>
    <row r="292" spans="1:11">
      <c r="A292" s="3"/>
      <c r="E292" s="26"/>
      <c r="F292" s="72"/>
      <c r="G292" s="72"/>
      <c r="H292" s="72"/>
      <c r="I292" s="72"/>
      <c r="J292" s="72"/>
      <c r="K292" s="31"/>
    </row>
    <row r="293" spans="1:11">
      <c r="A293" s="3"/>
      <c r="B293" s="2" t="s">
        <v>138</v>
      </c>
      <c r="E293" s="26">
        <f>SUM(E294:E295)</f>
        <v>38900</v>
      </c>
      <c r="F293" s="72">
        <f>SUM(F294:F295)</f>
        <v>0</v>
      </c>
      <c r="G293" s="72">
        <f t="shared" ref="G293:I293" si="97">SUM(G294:G295)</f>
        <v>0</v>
      </c>
      <c r="H293" s="72">
        <f t="shared" si="97"/>
        <v>0</v>
      </c>
      <c r="I293" s="72">
        <f t="shared" si="97"/>
        <v>0</v>
      </c>
      <c r="J293" s="72">
        <f>SUM(J294:J295)</f>
        <v>0</v>
      </c>
      <c r="K293" s="31"/>
    </row>
    <row r="294" spans="1:11">
      <c r="A294" s="3"/>
      <c r="C294" s="4" t="s">
        <v>481</v>
      </c>
      <c r="D294" s="4">
        <v>4100727116</v>
      </c>
      <c r="E294" s="26">
        <v>9600</v>
      </c>
      <c r="F294" s="72">
        <v>0</v>
      </c>
      <c r="G294" s="72">
        <v>0</v>
      </c>
      <c r="H294" s="72">
        <v>0</v>
      </c>
      <c r="I294" s="72">
        <v>0</v>
      </c>
      <c r="J294" s="72">
        <f t="shared" ref="J294:J295" si="98">SUM(F294:I294)</f>
        <v>0</v>
      </c>
      <c r="K294" s="31"/>
    </row>
    <row r="295" spans="1:11">
      <c r="A295" s="3"/>
      <c r="C295" s="4" t="s">
        <v>499</v>
      </c>
      <c r="D295" s="4">
        <v>4100731798</v>
      </c>
      <c r="E295" s="26">
        <v>29300</v>
      </c>
      <c r="F295" s="72">
        <v>0</v>
      </c>
      <c r="G295" s="72">
        <v>0</v>
      </c>
      <c r="H295" s="72">
        <v>0</v>
      </c>
      <c r="I295" s="72">
        <v>0</v>
      </c>
      <c r="J295" s="72">
        <f t="shared" si="98"/>
        <v>0</v>
      </c>
      <c r="K295" s="31"/>
    </row>
    <row r="296" spans="1:11">
      <c r="E296" s="26"/>
      <c r="F296" s="72"/>
      <c r="G296" s="72"/>
      <c r="H296" s="72"/>
      <c r="I296" s="72"/>
      <c r="J296" s="72"/>
      <c r="K296" s="31"/>
    </row>
    <row r="297" spans="1:11">
      <c r="A297" s="5" t="s">
        <v>24</v>
      </c>
      <c r="B297" s="5"/>
      <c r="C297" s="34"/>
      <c r="D297" s="34"/>
      <c r="E297" s="35">
        <f>SUM(E298+E306)</f>
        <v>1057160</v>
      </c>
      <c r="F297" s="73">
        <f t="shared" ref="F297:J297" si="99">SUM(F298+F306)</f>
        <v>0</v>
      </c>
      <c r="G297" s="73">
        <f t="shared" ref="G297:I297" si="100">SUM(G298+G306)</f>
        <v>0</v>
      </c>
      <c r="H297" s="73">
        <f t="shared" si="100"/>
        <v>0</v>
      </c>
      <c r="I297" s="73">
        <f t="shared" si="100"/>
        <v>0</v>
      </c>
      <c r="J297" s="73">
        <f t="shared" si="99"/>
        <v>0</v>
      </c>
      <c r="K297" s="74"/>
    </row>
    <row r="298" spans="1:11">
      <c r="A298" s="8" t="s">
        <v>0</v>
      </c>
      <c r="B298" s="115"/>
      <c r="C298" s="23"/>
      <c r="D298" s="23"/>
      <c r="E298" s="24">
        <f>SUM(E299+E303)</f>
        <v>188220</v>
      </c>
      <c r="F298" s="70">
        <f t="shared" ref="F298:J298" si="101">SUM(F299+F303)</f>
        <v>0</v>
      </c>
      <c r="G298" s="70">
        <f t="shared" ref="G298:I298" si="102">SUM(G299+G303)</f>
        <v>0</v>
      </c>
      <c r="H298" s="70">
        <f t="shared" si="102"/>
        <v>0</v>
      </c>
      <c r="I298" s="70">
        <f t="shared" si="102"/>
        <v>0</v>
      </c>
      <c r="J298" s="70">
        <f t="shared" si="101"/>
        <v>0</v>
      </c>
      <c r="K298" s="30"/>
    </row>
    <row r="299" spans="1:11">
      <c r="B299" s="114" t="s">
        <v>63</v>
      </c>
      <c r="E299" s="26">
        <f>SUM(E300:E301)</f>
        <v>180000</v>
      </c>
      <c r="F299" s="72">
        <f t="shared" ref="F299:J299" si="103">SUM(F300:F301)</f>
        <v>0</v>
      </c>
      <c r="G299" s="72">
        <f t="shared" ref="G299:I299" si="104">SUM(G300:G301)</f>
        <v>0</v>
      </c>
      <c r="H299" s="72">
        <f t="shared" si="104"/>
        <v>0</v>
      </c>
      <c r="I299" s="72">
        <f t="shared" si="104"/>
        <v>0</v>
      </c>
      <c r="J299" s="72">
        <f t="shared" si="103"/>
        <v>0</v>
      </c>
      <c r="K299" s="31"/>
    </row>
    <row r="300" spans="1:11">
      <c r="C300" s="4" t="s">
        <v>519</v>
      </c>
      <c r="D300" s="4">
        <v>5100002415</v>
      </c>
      <c r="E300" s="26">
        <v>90000</v>
      </c>
      <c r="F300" s="72">
        <v>0</v>
      </c>
      <c r="G300" s="72">
        <v>0</v>
      </c>
      <c r="H300" s="72">
        <v>0</v>
      </c>
      <c r="I300" s="72">
        <v>0</v>
      </c>
      <c r="J300" s="72">
        <f t="shared" ref="J300:J301" si="105">SUM(F300:I300)</f>
        <v>0</v>
      </c>
      <c r="K300" s="31"/>
    </row>
    <row r="301" spans="1:11">
      <c r="C301" s="4" t="s">
        <v>519</v>
      </c>
      <c r="D301" s="4">
        <v>5100002416</v>
      </c>
      <c r="E301" s="26">
        <v>90000</v>
      </c>
      <c r="F301" s="72">
        <v>0</v>
      </c>
      <c r="G301" s="72">
        <v>0</v>
      </c>
      <c r="H301" s="72">
        <v>0</v>
      </c>
      <c r="I301" s="72">
        <v>0</v>
      </c>
      <c r="J301" s="72">
        <f t="shared" si="105"/>
        <v>0</v>
      </c>
      <c r="K301" s="31"/>
    </row>
    <row r="302" spans="1:11">
      <c r="E302" s="26"/>
      <c r="F302" s="72"/>
      <c r="G302" s="72"/>
      <c r="H302" s="72"/>
      <c r="I302" s="72"/>
      <c r="J302" s="72"/>
      <c r="K302" s="31"/>
    </row>
    <row r="303" spans="1:11">
      <c r="B303" s="114" t="s">
        <v>12</v>
      </c>
      <c r="E303" s="26">
        <f>SUM(E304)</f>
        <v>8220</v>
      </c>
      <c r="F303" s="72">
        <f t="shared" ref="F303:J303" si="106">SUM(F304)</f>
        <v>0</v>
      </c>
      <c r="G303" s="72">
        <f t="shared" si="106"/>
        <v>0</v>
      </c>
      <c r="H303" s="72">
        <f t="shared" si="106"/>
        <v>0</v>
      </c>
      <c r="I303" s="72">
        <f t="shared" si="106"/>
        <v>0</v>
      </c>
      <c r="J303" s="72">
        <f t="shared" si="106"/>
        <v>0</v>
      </c>
      <c r="K303" s="31"/>
    </row>
    <row r="304" spans="1:11">
      <c r="C304" s="4" t="s">
        <v>272</v>
      </c>
      <c r="D304" s="4">
        <v>4100721943</v>
      </c>
      <c r="E304" s="26">
        <v>8220</v>
      </c>
      <c r="F304" s="72">
        <v>0</v>
      </c>
      <c r="G304" s="72">
        <v>0</v>
      </c>
      <c r="H304" s="72">
        <v>0</v>
      </c>
      <c r="I304" s="72">
        <v>0</v>
      </c>
      <c r="J304" s="72">
        <f>SUM(F304:I304)</f>
        <v>0</v>
      </c>
      <c r="K304" s="31"/>
    </row>
    <row r="305" spans="1:11">
      <c r="E305" s="26"/>
      <c r="F305" s="72"/>
      <c r="G305" s="72"/>
      <c r="H305" s="72"/>
      <c r="I305" s="72"/>
      <c r="J305" s="72"/>
      <c r="K305" s="31"/>
    </row>
    <row r="306" spans="1:11">
      <c r="A306" s="8" t="s">
        <v>2</v>
      </c>
      <c r="B306" s="115"/>
      <c r="C306" s="23"/>
      <c r="D306" s="23"/>
      <c r="E306" s="24">
        <f>SUM(E307:E319)</f>
        <v>868940</v>
      </c>
      <c r="F306" s="70">
        <f t="shared" ref="F306:J306" si="107">SUM(F307:F319)</f>
        <v>0</v>
      </c>
      <c r="G306" s="70">
        <f t="shared" ref="G306:I306" si="108">SUM(G307:G319)</f>
        <v>0</v>
      </c>
      <c r="H306" s="70">
        <f t="shared" si="108"/>
        <v>0</v>
      </c>
      <c r="I306" s="70">
        <f t="shared" si="108"/>
        <v>0</v>
      </c>
      <c r="J306" s="70">
        <f t="shared" si="107"/>
        <v>0</v>
      </c>
      <c r="K306" s="30"/>
    </row>
    <row r="307" spans="1:11">
      <c r="B307" s="2" t="s">
        <v>663</v>
      </c>
      <c r="C307" s="4" t="s">
        <v>530</v>
      </c>
      <c r="D307" s="4">
        <v>4100690034</v>
      </c>
      <c r="E307" s="26">
        <v>16800</v>
      </c>
      <c r="F307" s="72">
        <v>0</v>
      </c>
      <c r="G307" s="72">
        <v>0</v>
      </c>
      <c r="H307" s="72">
        <v>0</v>
      </c>
      <c r="I307" s="72">
        <v>0</v>
      </c>
      <c r="J307" s="72">
        <f t="shared" ref="J307:J319" si="109">SUM(F307:I307)</f>
        <v>0</v>
      </c>
      <c r="K307" s="31"/>
    </row>
    <row r="308" spans="1:11">
      <c r="C308" s="4" t="s">
        <v>531</v>
      </c>
      <c r="D308" s="4">
        <v>5100002419</v>
      </c>
      <c r="E308" s="26">
        <v>330720</v>
      </c>
      <c r="F308" s="72">
        <v>0</v>
      </c>
      <c r="G308" s="72">
        <v>0</v>
      </c>
      <c r="H308" s="72">
        <v>0</v>
      </c>
      <c r="I308" s="72">
        <v>0</v>
      </c>
      <c r="J308" s="72">
        <f t="shared" si="109"/>
        <v>0</v>
      </c>
      <c r="K308" s="31"/>
    </row>
    <row r="309" spans="1:11">
      <c r="C309" s="4" t="s">
        <v>532</v>
      </c>
      <c r="D309" s="4">
        <v>4100688727</v>
      </c>
      <c r="E309" s="26">
        <v>6510</v>
      </c>
      <c r="F309" s="72">
        <v>0</v>
      </c>
      <c r="G309" s="72">
        <v>0</v>
      </c>
      <c r="H309" s="72">
        <v>0</v>
      </c>
      <c r="I309" s="72">
        <v>0</v>
      </c>
      <c r="J309" s="72">
        <f t="shared" si="109"/>
        <v>0</v>
      </c>
      <c r="K309" s="31"/>
    </row>
    <row r="310" spans="1:11">
      <c r="C310" s="4" t="s">
        <v>532</v>
      </c>
      <c r="D310" s="4">
        <v>4100688731</v>
      </c>
      <c r="E310" s="26">
        <v>6300</v>
      </c>
      <c r="F310" s="72">
        <v>0</v>
      </c>
      <c r="G310" s="72">
        <v>0</v>
      </c>
      <c r="H310" s="72">
        <v>0</v>
      </c>
      <c r="I310" s="72">
        <v>0</v>
      </c>
      <c r="J310" s="72">
        <f t="shared" si="109"/>
        <v>0</v>
      </c>
      <c r="K310" s="31"/>
    </row>
    <row r="311" spans="1:11">
      <c r="C311" s="4" t="s">
        <v>532</v>
      </c>
      <c r="D311" s="4">
        <v>4100688735</v>
      </c>
      <c r="E311" s="26">
        <v>6510</v>
      </c>
      <c r="F311" s="72">
        <v>0</v>
      </c>
      <c r="G311" s="72">
        <v>0</v>
      </c>
      <c r="H311" s="72">
        <v>0</v>
      </c>
      <c r="I311" s="72">
        <v>0</v>
      </c>
      <c r="J311" s="72">
        <f t="shared" si="109"/>
        <v>0</v>
      </c>
      <c r="K311" s="31"/>
    </row>
    <row r="312" spans="1:11">
      <c r="C312" s="4" t="s">
        <v>532</v>
      </c>
      <c r="D312" s="4">
        <v>4100688740</v>
      </c>
      <c r="E312" s="26">
        <v>6510</v>
      </c>
      <c r="F312" s="72">
        <v>0</v>
      </c>
      <c r="G312" s="72">
        <v>0</v>
      </c>
      <c r="H312" s="72">
        <v>0</v>
      </c>
      <c r="I312" s="72">
        <v>0</v>
      </c>
      <c r="J312" s="72">
        <f t="shared" si="109"/>
        <v>0</v>
      </c>
      <c r="K312" s="31"/>
    </row>
    <row r="313" spans="1:11">
      <c r="C313" s="4" t="s">
        <v>532</v>
      </c>
      <c r="D313" s="4">
        <v>4100688742</v>
      </c>
      <c r="E313" s="26">
        <v>5880</v>
      </c>
      <c r="F313" s="72">
        <v>0</v>
      </c>
      <c r="G313" s="72">
        <v>0</v>
      </c>
      <c r="H313" s="72">
        <v>0</v>
      </c>
      <c r="I313" s="72">
        <v>0</v>
      </c>
      <c r="J313" s="72">
        <f t="shared" si="109"/>
        <v>0</v>
      </c>
      <c r="K313" s="31"/>
    </row>
    <row r="314" spans="1:11">
      <c r="C314" s="4" t="s">
        <v>532</v>
      </c>
      <c r="D314" s="4">
        <v>4100688746</v>
      </c>
      <c r="E314" s="26">
        <v>6510</v>
      </c>
      <c r="F314" s="72">
        <v>0</v>
      </c>
      <c r="G314" s="72">
        <v>0</v>
      </c>
      <c r="H314" s="72">
        <v>0</v>
      </c>
      <c r="I314" s="72">
        <v>0</v>
      </c>
      <c r="J314" s="72">
        <f t="shared" si="109"/>
        <v>0</v>
      </c>
      <c r="K314" s="31"/>
    </row>
    <row r="315" spans="1:11">
      <c r="C315" s="4" t="s">
        <v>88</v>
      </c>
      <c r="D315" s="4">
        <v>4100706315</v>
      </c>
      <c r="E315" s="26">
        <v>99200</v>
      </c>
      <c r="F315" s="72">
        <v>0</v>
      </c>
      <c r="G315" s="72">
        <v>0</v>
      </c>
      <c r="H315" s="72">
        <v>0</v>
      </c>
      <c r="I315" s="72">
        <v>0</v>
      </c>
      <c r="J315" s="72">
        <f t="shared" si="109"/>
        <v>0</v>
      </c>
      <c r="K315" s="31"/>
    </row>
    <row r="316" spans="1:11">
      <c r="C316" s="4" t="s">
        <v>88</v>
      </c>
      <c r="D316" s="4">
        <v>4100706374</v>
      </c>
      <c r="E316" s="26">
        <v>96000</v>
      </c>
      <c r="F316" s="72">
        <v>0</v>
      </c>
      <c r="G316" s="72">
        <v>0</v>
      </c>
      <c r="H316" s="72">
        <v>0</v>
      </c>
      <c r="I316" s="72">
        <v>0</v>
      </c>
      <c r="J316" s="72">
        <f t="shared" si="109"/>
        <v>0</v>
      </c>
      <c r="K316" s="31"/>
    </row>
    <row r="317" spans="1:11">
      <c r="C317" s="4" t="s">
        <v>88</v>
      </c>
      <c r="D317" s="4">
        <v>4100706449</v>
      </c>
      <c r="E317" s="26">
        <v>99200</v>
      </c>
      <c r="F317" s="72">
        <v>0</v>
      </c>
      <c r="G317" s="72">
        <v>0</v>
      </c>
      <c r="H317" s="72">
        <v>0</v>
      </c>
      <c r="I317" s="72">
        <v>0</v>
      </c>
      <c r="J317" s="72">
        <f t="shared" si="109"/>
        <v>0</v>
      </c>
      <c r="K317" s="31"/>
    </row>
    <row r="318" spans="1:11">
      <c r="C318" s="4" t="s">
        <v>88</v>
      </c>
      <c r="D318" s="4">
        <v>4100706763</v>
      </c>
      <c r="E318" s="26">
        <v>99200</v>
      </c>
      <c r="F318" s="72">
        <v>0</v>
      </c>
      <c r="G318" s="72">
        <v>0</v>
      </c>
      <c r="H318" s="72">
        <v>0</v>
      </c>
      <c r="I318" s="72">
        <v>0</v>
      </c>
      <c r="J318" s="72">
        <f t="shared" si="109"/>
        <v>0</v>
      </c>
      <c r="K318" s="31"/>
    </row>
    <row r="319" spans="1:11">
      <c r="C319" s="4" t="s">
        <v>88</v>
      </c>
      <c r="D319" s="4">
        <v>4100706958</v>
      </c>
      <c r="E319" s="26">
        <v>89600</v>
      </c>
      <c r="F319" s="72">
        <v>0</v>
      </c>
      <c r="G319" s="72">
        <v>0</v>
      </c>
      <c r="H319" s="72">
        <v>0</v>
      </c>
      <c r="I319" s="72">
        <v>0</v>
      </c>
      <c r="J319" s="72">
        <f t="shared" si="109"/>
        <v>0</v>
      </c>
      <c r="K319" s="31"/>
    </row>
    <row r="320" spans="1:11">
      <c r="E320" s="26"/>
      <c r="F320" s="72"/>
      <c r="G320" s="72"/>
      <c r="H320" s="72"/>
      <c r="I320" s="72"/>
      <c r="J320" s="72"/>
      <c r="K320" s="31"/>
    </row>
    <row r="321" spans="1:11">
      <c r="A321" s="5" t="s">
        <v>25</v>
      </c>
      <c r="B321" s="5"/>
      <c r="C321" s="34"/>
      <c r="D321" s="34"/>
      <c r="E321" s="35">
        <f>SUM(E322)</f>
        <v>1051821.8500000001</v>
      </c>
      <c r="F321" s="73">
        <f t="shared" ref="F321:J322" si="110">SUM(F322)</f>
        <v>0</v>
      </c>
      <c r="G321" s="73">
        <f t="shared" si="110"/>
        <v>0</v>
      </c>
      <c r="H321" s="73">
        <f t="shared" si="110"/>
        <v>0</v>
      </c>
      <c r="I321" s="73">
        <f t="shared" si="110"/>
        <v>0</v>
      </c>
      <c r="J321" s="73">
        <f t="shared" si="110"/>
        <v>0</v>
      </c>
      <c r="K321" s="74"/>
    </row>
    <row r="322" spans="1:11">
      <c r="A322" s="8" t="s">
        <v>3</v>
      </c>
      <c r="B322" s="115"/>
      <c r="C322" s="23"/>
      <c r="D322" s="23"/>
      <c r="E322" s="24">
        <f>SUM(E323)</f>
        <v>1051821.8500000001</v>
      </c>
      <c r="F322" s="70">
        <f t="shared" si="110"/>
        <v>0</v>
      </c>
      <c r="G322" s="70">
        <f t="shared" si="110"/>
        <v>0</v>
      </c>
      <c r="H322" s="70">
        <f t="shared" si="110"/>
        <v>0</v>
      </c>
      <c r="I322" s="70">
        <f t="shared" si="110"/>
        <v>0</v>
      </c>
      <c r="J322" s="70">
        <f t="shared" si="110"/>
        <v>0</v>
      </c>
      <c r="K322" s="30"/>
    </row>
    <row r="323" spans="1:11">
      <c r="A323" s="3"/>
      <c r="B323" s="2" t="s">
        <v>143</v>
      </c>
      <c r="E323" s="26">
        <f>SUM(E324:E348)</f>
        <v>1051821.8500000001</v>
      </c>
      <c r="F323" s="72">
        <f>SUM(F324:F348)</f>
        <v>0</v>
      </c>
      <c r="G323" s="72">
        <f t="shared" ref="G323:I323" si="111">SUM(G324:G348)</f>
        <v>0</v>
      </c>
      <c r="H323" s="72">
        <f t="shared" si="111"/>
        <v>0</v>
      </c>
      <c r="I323" s="72">
        <f t="shared" si="111"/>
        <v>0</v>
      </c>
      <c r="J323" s="72">
        <f>SUM(J324:J348)</f>
        <v>0</v>
      </c>
      <c r="K323" s="31"/>
    </row>
    <row r="324" spans="1:11">
      <c r="A324" s="3"/>
      <c r="C324" s="4" t="s">
        <v>70</v>
      </c>
      <c r="D324" s="4">
        <v>4100683278</v>
      </c>
      <c r="E324" s="26">
        <v>434527</v>
      </c>
      <c r="F324" s="72">
        <v>0</v>
      </c>
      <c r="G324" s="72">
        <v>0</v>
      </c>
      <c r="H324" s="72">
        <v>0</v>
      </c>
      <c r="I324" s="72">
        <v>0</v>
      </c>
      <c r="J324" s="72">
        <f t="shared" ref="J324:J348" si="112">SUM(F324:I324)</f>
        <v>0</v>
      </c>
      <c r="K324" s="31"/>
    </row>
    <row r="325" spans="1:11">
      <c r="A325" s="3"/>
      <c r="C325" s="4" t="s">
        <v>518</v>
      </c>
      <c r="D325" s="4">
        <v>4100723176</v>
      </c>
      <c r="E325" s="26">
        <v>23293</v>
      </c>
      <c r="F325" s="72">
        <v>0</v>
      </c>
      <c r="G325" s="72">
        <v>0</v>
      </c>
      <c r="H325" s="72">
        <v>0</v>
      </c>
      <c r="I325" s="72">
        <v>0</v>
      </c>
      <c r="J325" s="72">
        <f t="shared" si="112"/>
        <v>0</v>
      </c>
      <c r="K325" s="31"/>
    </row>
    <row r="326" spans="1:11">
      <c r="A326" s="3"/>
      <c r="C326" s="4" t="s">
        <v>278</v>
      </c>
      <c r="D326" s="4">
        <v>4100725188</v>
      </c>
      <c r="E326" s="26">
        <v>18060</v>
      </c>
      <c r="F326" s="72">
        <v>0</v>
      </c>
      <c r="G326" s="72">
        <v>0</v>
      </c>
      <c r="H326" s="72">
        <v>0</v>
      </c>
      <c r="I326" s="72">
        <v>0</v>
      </c>
      <c r="J326" s="72">
        <f t="shared" si="112"/>
        <v>0</v>
      </c>
      <c r="K326" s="31"/>
    </row>
    <row r="327" spans="1:11">
      <c r="A327" s="3"/>
      <c r="C327" s="4" t="s">
        <v>278</v>
      </c>
      <c r="D327" s="4">
        <v>4100725190</v>
      </c>
      <c r="E327" s="26">
        <v>19880</v>
      </c>
      <c r="F327" s="72">
        <v>0</v>
      </c>
      <c r="G327" s="72">
        <v>0</v>
      </c>
      <c r="H327" s="72">
        <v>0</v>
      </c>
      <c r="I327" s="72">
        <v>0</v>
      </c>
      <c r="J327" s="72">
        <f t="shared" si="112"/>
        <v>0</v>
      </c>
      <c r="K327" s="31"/>
    </row>
    <row r="328" spans="1:11">
      <c r="A328" s="3"/>
      <c r="C328" s="4" t="s">
        <v>278</v>
      </c>
      <c r="D328" s="4">
        <v>4100725203</v>
      </c>
      <c r="E328" s="26">
        <v>39000</v>
      </c>
      <c r="F328" s="72">
        <v>0</v>
      </c>
      <c r="G328" s="72">
        <v>0</v>
      </c>
      <c r="H328" s="72">
        <v>0</v>
      </c>
      <c r="I328" s="72">
        <v>0</v>
      </c>
      <c r="J328" s="72">
        <f t="shared" si="112"/>
        <v>0</v>
      </c>
      <c r="K328" s="31"/>
    </row>
    <row r="329" spans="1:11">
      <c r="A329" s="3"/>
      <c r="C329" s="4" t="s">
        <v>481</v>
      </c>
      <c r="D329" s="4">
        <v>4100727468</v>
      </c>
      <c r="E329" s="26">
        <v>3772.85</v>
      </c>
      <c r="F329" s="72">
        <v>0</v>
      </c>
      <c r="G329" s="72">
        <v>0</v>
      </c>
      <c r="H329" s="72">
        <v>0</v>
      </c>
      <c r="I329" s="72">
        <v>0</v>
      </c>
      <c r="J329" s="72">
        <f t="shared" si="112"/>
        <v>0</v>
      </c>
      <c r="K329" s="31"/>
    </row>
    <row r="330" spans="1:11">
      <c r="A330" s="3"/>
      <c r="C330" s="4" t="s">
        <v>517</v>
      </c>
      <c r="D330" s="4">
        <v>4100726235</v>
      </c>
      <c r="E330" s="26">
        <v>86250</v>
      </c>
      <c r="F330" s="72">
        <v>0</v>
      </c>
      <c r="G330" s="72">
        <v>0</v>
      </c>
      <c r="H330" s="72">
        <v>0</v>
      </c>
      <c r="I330" s="72">
        <v>0</v>
      </c>
      <c r="J330" s="72">
        <f t="shared" si="112"/>
        <v>0</v>
      </c>
      <c r="K330" s="31"/>
    </row>
    <row r="331" spans="1:11">
      <c r="A331" s="3"/>
      <c r="C331" s="4" t="s">
        <v>254</v>
      </c>
      <c r="D331" s="4">
        <v>4100727605</v>
      </c>
      <c r="E331" s="26">
        <v>8208</v>
      </c>
      <c r="F331" s="72">
        <v>0</v>
      </c>
      <c r="G331" s="72">
        <v>0</v>
      </c>
      <c r="H331" s="72">
        <v>0</v>
      </c>
      <c r="I331" s="72">
        <v>0</v>
      </c>
      <c r="J331" s="72">
        <f t="shared" si="112"/>
        <v>0</v>
      </c>
      <c r="K331" s="31"/>
    </row>
    <row r="332" spans="1:11">
      <c r="A332" s="3"/>
      <c r="C332" s="4" t="s">
        <v>232</v>
      </c>
      <c r="D332" s="4">
        <v>4100725817</v>
      </c>
      <c r="E332" s="26">
        <v>3000</v>
      </c>
      <c r="F332" s="72">
        <v>0</v>
      </c>
      <c r="G332" s="72">
        <v>0</v>
      </c>
      <c r="H332" s="72">
        <v>0</v>
      </c>
      <c r="I332" s="72">
        <v>0</v>
      </c>
      <c r="J332" s="72">
        <f t="shared" si="112"/>
        <v>0</v>
      </c>
      <c r="K332" s="31"/>
    </row>
    <row r="333" spans="1:11">
      <c r="A333" s="3"/>
      <c r="C333" s="4" t="s">
        <v>232</v>
      </c>
      <c r="D333" s="4">
        <v>4100726360</v>
      </c>
      <c r="E333" s="26">
        <v>8807</v>
      </c>
      <c r="F333" s="72">
        <v>0</v>
      </c>
      <c r="G333" s="72">
        <v>0</v>
      </c>
      <c r="H333" s="72">
        <v>0</v>
      </c>
      <c r="I333" s="72">
        <v>0</v>
      </c>
      <c r="J333" s="72">
        <f t="shared" si="112"/>
        <v>0</v>
      </c>
      <c r="K333" s="31"/>
    </row>
    <row r="334" spans="1:11">
      <c r="A334" s="3"/>
      <c r="C334" s="4" t="s">
        <v>492</v>
      </c>
      <c r="D334" s="4">
        <v>4100724071</v>
      </c>
      <c r="E334" s="26">
        <v>20000</v>
      </c>
      <c r="F334" s="72">
        <v>0</v>
      </c>
      <c r="G334" s="72">
        <v>0</v>
      </c>
      <c r="H334" s="72">
        <v>0</v>
      </c>
      <c r="I334" s="72">
        <v>0</v>
      </c>
      <c r="J334" s="72">
        <f t="shared" si="112"/>
        <v>0</v>
      </c>
      <c r="K334" s="31"/>
    </row>
    <row r="335" spans="1:11">
      <c r="A335" s="3"/>
      <c r="C335" s="4" t="s">
        <v>492</v>
      </c>
      <c r="D335" s="4">
        <v>4100724074</v>
      </c>
      <c r="E335" s="26">
        <v>91243</v>
      </c>
      <c r="F335" s="72">
        <v>0</v>
      </c>
      <c r="G335" s="72">
        <v>0</v>
      </c>
      <c r="H335" s="72">
        <v>0</v>
      </c>
      <c r="I335" s="72">
        <v>0</v>
      </c>
      <c r="J335" s="72">
        <f t="shared" si="112"/>
        <v>0</v>
      </c>
      <c r="K335" s="31"/>
    </row>
    <row r="336" spans="1:11">
      <c r="A336" s="3"/>
      <c r="C336" s="4" t="s">
        <v>512</v>
      </c>
      <c r="D336" s="4">
        <v>4100710453</v>
      </c>
      <c r="E336" s="26">
        <v>15384</v>
      </c>
      <c r="F336" s="72">
        <v>0</v>
      </c>
      <c r="G336" s="72">
        <v>0</v>
      </c>
      <c r="H336" s="72">
        <v>0</v>
      </c>
      <c r="I336" s="72">
        <v>0</v>
      </c>
      <c r="J336" s="72">
        <f t="shared" si="112"/>
        <v>0</v>
      </c>
      <c r="K336" s="31"/>
    </row>
    <row r="337" spans="1:11">
      <c r="A337" s="3"/>
      <c r="C337" s="4" t="s">
        <v>221</v>
      </c>
      <c r="D337" s="4">
        <v>4100621357</v>
      </c>
      <c r="E337" s="26">
        <v>8500</v>
      </c>
      <c r="F337" s="72">
        <v>0</v>
      </c>
      <c r="G337" s="72">
        <v>0</v>
      </c>
      <c r="H337" s="72">
        <v>0</v>
      </c>
      <c r="I337" s="72">
        <v>0</v>
      </c>
      <c r="J337" s="72">
        <f t="shared" si="112"/>
        <v>0</v>
      </c>
      <c r="K337" s="31"/>
    </row>
    <row r="338" spans="1:11">
      <c r="A338" s="3"/>
      <c r="C338" s="4" t="s">
        <v>533</v>
      </c>
      <c r="D338" s="4">
        <v>4100588411</v>
      </c>
      <c r="E338" s="26">
        <v>7982</v>
      </c>
      <c r="F338" s="72">
        <v>0</v>
      </c>
      <c r="G338" s="72">
        <v>0</v>
      </c>
      <c r="H338" s="72">
        <v>0</v>
      </c>
      <c r="I338" s="72">
        <v>0</v>
      </c>
      <c r="J338" s="72">
        <f t="shared" si="112"/>
        <v>0</v>
      </c>
      <c r="K338" s="31"/>
    </row>
    <row r="339" spans="1:11">
      <c r="A339" s="3"/>
      <c r="C339" s="4" t="s">
        <v>533</v>
      </c>
      <c r="D339" s="4">
        <v>4100593955</v>
      </c>
      <c r="E339" s="26">
        <v>11880</v>
      </c>
      <c r="F339" s="72">
        <v>0</v>
      </c>
      <c r="G339" s="72">
        <v>0</v>
      </c>
      <c r="H339" s="72">
        <v>0</v>
      </c>
      <c r="I339" s="72">
        <v>0</v>
      </c>
      <c r="J339" s="72">
        <f t="shared" si="112"/>
        <v>0</v>
      </c>
      <c r="K339" s="31"/>
    </row>
    <row r="340" spans="1:11">
      <c r="A340" s="3"/>
      <c r="C340" s="4" t="s">
        <v>506</v>
      </c>
      <c r="D340" s="4">
        <v>4100729247</v>
      </c>
      <c r="E340" s="26">
        <v>7500</v>
      </c>
      <c r="F340" s="72">
        <v>0</v>
      </c>
      <c r="G340" s="72">
        <v>0</v>
      </c>
      <c r="H340" s="72">
        <v>0</v>
      </c>
      <c r="I340" s="72">
        <v>0</v>
      </c>
      <c r="J340" s="72">
        <f t="shared" si="112"/>
        <v>0</v>
      </c>
      <c r="K340" s="31"/>
    </row>
    <row r="341" spans="1:11">
      <c r="A341" s="3"/>
      <c r="C341" s="4" t="s">
        <v>506</v>
      </c>
      <c r="D341" s="4">
        <v>4100729321</v>
      </c>
      <c r="E341" s="26">
        <v>17385</v>
      </c>
      <c r="F341" s="72">
        <v>0</v>
      </c>
      <c r="G341" s="72">
        <v>0</v>
      </c>
      <c r="H341" s="72">
        <v>0</v>
      </c>
      <c r="I341" s="72">
        <v>0</v>
      </c>
      <c r="J341" s="72">
        <f t="shared" si="112"/>
        <v>0</v>
      </c>
      <c r="K341" s="31"/>
    </row>
    <row r="342" spans="1:11">
      <c r="A342" s="3"/>
      <c r="C342" s="4" t="s">
        <v>499</v>
      </c>
      <c r="D342" s="4">
        <v>4100719846</v>
      </c>
      <c r="E342" s="26">
        <v>124000</v>
      </c>
      <c r="F342" s="72">
        <v>0</v>
      </c>
      <c r="G342" s="72">
        <v>0</v>
      </c>
      <c r="H342" s="72">
        <v>0</v>
      </c>
      <c r="I342" s="72">
        <v>0</v>
      </c>
      <c r="J342" s="72">
        <f t="shared" si="112"/>
        <v>0</v>
      </c>
      <c r="K342" s="31"/>
    </row>
    <row r="343" spans="1:11">
      <c r="A343" s="3"/>
      <c r="C343" s="4" t="s">
        <v>483</v>
      </c>
      <c r="D343" s="4">
        <v>4100730510</v>
      </c>
      <c r="E343" s="26">
        <v>6360</v>
      </c>
      <c r="F343" s="72">
        <v>0</v>
      </c>
      <c r="G343" s="72">
        <v>0</v>
      </c>
      <c r="H343" s="72">
        <v>0</v>
      </c>
      <c r="I343" s="72">
        <v>0</v>
      </c>
      <c r="J343" s="72">
        <f t="shared" si="112"/>
        <v>0</v>
      </c>
      <c r="K343" s="31"/>
    </row>
    <row r="344" spans="1:11">
      <c r="A344" s="3"/>
      <c r="C344" s="4" t="s">
        <v>534</v>
      </c>
      <c r="D344" s="4">
        <v>4100730302</v>
      </c>
      <c r="E344" s="26">
        <v>31070</v>
      </c>
      <c r="F344" s="72">
        <v>0</v>
      </c>
      <c r="G344" s="72">
        <v>0</v>
      </c>
      <c r="H344" s="72">
        <v>0</v>
      </c>
      <c r="I344" s="72">
        <v>0</v>
      </c>
      <c r="J344" s="72">
        <f t="shared" si="112"/>
        <v>0</v>
      </c>
      <c r="K344" s="31"/>
    </row>
    <row r="345" spans="1:11">
      <c r="A345" s="3"/>
      <c r="C345" s="4" t="s">
        <v>504</v>
      </c>
      <c r="D345" s="4">
        <v>4100721600</v>
      </c>
      <c r="E345" s="26">
        <v>32280</v>
      </c>
      <c r="F345" s="72">
        <v>0</v>
      </c>
      <c r="G345" s="72">
        <v>0</v>
      </c>
      <c r="H345" s="72">
        <v>0</v>
      </c>
      <c r="I345" s="72">
        <v>0</v>
      </c>
      <c r="J345" s="72">
        <f t="shared" si="112"/>
        <v>0</v>
      </c>
      <c r="K345" s="31"/>
    </row>
    <row r="346" spans="1:11">
      <c r="A346" s="3"/>
      <c r="C346" s="4" t="s">
        <v>237</v>
      </c>
      <c r="D346" s="4">
        <v>4100726101</v>
      </c>
      <c r="E346" s="26">
        <v>19100</v>
      </c>
      <c r="F346" s="72">
        <v>0</v>
      </c>
      <c r="G346" s="72">
        <v>0</v>
      </c>
      <c r="H346" s="72">
        <v>0</v>
      </c>
      <c r="I346" s="72">
        <v>0</v>
      </c>
      <c r="J346" s="72">
        <f t="shared" si="112"/>
        <v>0</v>
      </c>
      <c r="K346" s="31"/>
    </row>
    <row r="347" spans="1:11">
      <c r="A347" s="3"/>
      <c r="C347" s="4" t="s">
        <v>237</v>
      </c>
      <c r="D347" s="4">
        <v>4100726160</v>
      </c>
      <c r="E347" s="26">
        <v>6000</v>
      </c>
      <c r="F347" s="72">
        <v>0</v>
      </c>
      <c r="G347" s="72">
        <v>0</v>
      </c>
      <c r="H347" s="72">
        <v>0</v>
      </c>
      <c r="I347" s="72">
        <v>0</v>
      </c>
      <c r="J347" s="72">
        <f t="shared" si="112"/>
        <v>0</v>
      </c>
      <c r="K347" s="31"/>
    </row>
    <row r="348" spans="1:11">
      <c r="A348" s="3"/>
      <c r="C348" s="4" t="s">
        <v>410</v>
      </c>
      <c r="D348" s="4">
        <v>4100730212</v>
      </c>
      <c r="E348" s="26">
        <v>8340</v>
      </c>
      <c r="F348" s="72">
        <v>0</v>
      </c>
      <c r="G348" s="72">
        <v>0</v>
      </c>
      <c r="H348" s="72">
        <v>0</v>
      </c>
      <c r="I348" s="72">
        <v>0</v>
      </c>
      <c r="J348" s="72">
        <f t="shared" si="112"/>
        <v>0</v>
      </c>
      <c r="K348" s="31"/>
    </row>
    <row r="349" spans="1:11">
      <c r="A349" s="3"/>
      <c r="E349" s="26"/>
      <c r="F349" s="72"/>
      <c r="G349" s="72"/>
      <c r="H349" s="72"/>
      <c r="I349" s="72"/>
      <c r="J349" s="72"/>
      <c r="K349" s="31"/>
    </row>
    <row r="350" spans="1:11">
      <c r="A350" s="5" t="s">
        <v>26</v>
      </c>
      <c r="B350" s="5"/>
      <c r="C350" s="34"/>
      <c r="D350" s="34"/>
      <c r="E350" s="35">
        <f>SUM(E351+E374+E647)</f>
        <v>960818857.88999999</v>
      </c>
      <c r="F350" s="73">
        <f>SUM(F351+F374+F647)</f>
        <v>5342400</v>
      </c>
      <c r="G350" s="73">
        <f t="shared" ref="G350:I350" si="113">SUM(G351+G374+G647)</f>
        <v>5469600</v>
      </c>
      <c r="H350" s="73">
        <f t="shared" si="113"/>
        <v>0</v>
      </c>
      <c r="I350" s="73">
        <f t="shared" si="113"/>
        <v>0</v>
      </c>
      <c r="J350" s="73">
        <f>SUM(J351+J374+J647)</f>
        <v>10812000</v>
      </c>
      <c r="K350" s="74"/>
    </row>
    <row r="351" spans="1:11">
      <c r="A351" s="8" t="s">
        <v>0</v>
      </c>
      <c r="B351" s="115"/>
      <c r="C351" s="23"/>
      <c r="D351" s="23"/>
      <c r="E351" s="24">
        <f>SUM(E352+E358)</f>
        <v>1387173.08</v>
      </c>
      <c r="F351" s="70">
        <f>SUM(F352+F358)</f>
        <v>0</v>
      </c>
      <c r="G351" s="70">
        <f t="shared" ref="G351:I351" si="114">SUM(G352+G358)</f>
        <v>0</v>
      </c>
      <c r="H351" s="70">
        <f t="shared" si="114"/>
        <v>0</v>
      </c>
      <c r="I351" s="70">
        <f t="shared" si="114"/>
        <v>0</v>
      </c>
      <c r="J351" s="70">
        <f>SUM(J352+J358)</f>
        <v>0</v>
      </c>
      <c r="K351" s="30"/>
    </row>
    <row r="352" spans="1:11">
      <c r="A352" s="3"/>
      <c r="B352" s="114" t="s">
        <v>63</v>
      </c>
      <c r="C352" s="2"/>
      <c r="D352" s="2"/>
      <c r="E352" s="39">
        <f>SUM(E353:E356)</f>
        <v>740771</v>
      </c>
      <c r="F352" s="76">
        <f>SUM(F353:F356)</f>
        <v>0</v>
      </c>
      <c r="G352" s="76">
        <f t="shared" ref="G352:I352" si="115">SUM(G353:G356)</f>
        <v>0</v>
      </c>
      <c r="H352" s="76">
        <f t="shared" si="115"/>
        <v>0</v>
      </c>
      <c r="I352" s="76">
        <f t="shared" si="115"/>
        <v>0</v>
      </c>
      <c r="J352" s="76">
        <f>SUM(J353:J356)</f>
        <v>0</v>
      </c>
      <c r="K352" s="31"/>
    </row>
    <row r="353" spans="1:11">
      <c r="A353" s="3"/>
      <c r="C353" s="4" t="s">
        <v>498</v>
      </c>
      <c r="D353" s="4">
        <v>4100731157</v>
      </c>
      <c r="E353" s="26">
        <v>130256</v>
      </c>
      <c r="F353" s="72">
        <v>0</v>
      </c>
      <c r="G353" s="72">
        <v>0</v>
      </c>
      <c r="H353" s="72">
        <v>0</v>
      </c>
      <c r="I353" s="72">
        <v>0</v>
      </c>
      <c r="J353" s="72">
        <f t="shared" ref="J353:J356" si="116">SUM(F353:I353)</f>
        <v>0</v>
      </c>
      <c r="K353" s="31"/>
    </row>
    <row r="354" spans="1:11">
      <c r="A354" s="3"/>
      <c r="C354" s="4" t="s">
        <v>524</v>
      </c>
      <c r="D354" s="4">
        <v>4100687052</v>
      </c>
      <c r="E354" s="26">
        <v>495000</v>
      </c>
      <c r="F354" s="72">
        <v>0</v>
      </c>
      <c r="G354" s="72">
        <v>0</v>
      </c>
      <c r="H354" s="72">
        <v>0</v>
      </c>
      <c r="I354" s="72">
        <v>0</v>
      </c>
      <c r="J354" s="72">
        <f t="shared" si="116"/>
        <v>0</v>
      </c>
      <c r="K354" s="31"/>
    </row>
    <row r="355" spans="1:11">
      <c r="A355" s="3"/>
      <c r="C355" s="4" t="s">
        <v>524</v>
      </c>
      <c r="D355" s="4">
        <v>4100709660</v>
      </c>
      <c r="E355" s="26">
        <v>15515</v>
      </c>
      <c r="F355" s="72">
        <v>0</v>
      </c>
      <c r="G355" s="72">
        <v>0</v>
      </c>
      <c r="H355" s="72">
        <v>0</v>
      </c>
      <c r="I355" s="72">
        <v>0</v>
      </c>
      <c r="J355" s="72">
        <f t="shared" si="116"/>
        <v>0</v>
      </c>
      <c r="K355" s="31"/>
    </row>
    <row r="356" spans="1:11">
      <c r="A356" s="3"/>
      <c r="C356" s="4" t="s">
        <v>524</v>
      </c>
      <c r="D356" s="4">
        <v>4100720993</v>
      </c>
      <c r="E356" s="26">
        <v>100000</v>
      </c>
      <c r="F356" s="72">
        <v>0</v>
      </c>
      <c r="G356" s="72">
        <v>0</v>
      </c>
      <c r="H356" s="72">
        <v>0</v>
      </c>
      <c r="I356" s="72">
        <v>0</v>
      </c>
      <c r="J356" s="72">
        <f t="shared" si="116"/>
        <v>0</v>
      </c>
      <c r="K356" s="31"/>
    </row>
    <row r="357" spans="1:11">
      <c r="A357" s="3"/>
      <c r="E357" s="26"/>
      <c r="F357" s="72"/>
      <c r="G357" s="72"/>
      <c r="H357" s="72"/>
      <c r="I357" s="72"/>
      <c r="J357" s="72"/>
      <c r="K357" s="31"/>
    </row>
    <row r="358" spans="1:11">
      <c r="A358" s="3"/>
      <c r="B358" s="114" t="s">
        <v>12</v>
      </c>
      <c r="E358" s="26">
        <f>SUM(E359:E372)</f>
        <v>646402.07999999996</v>
      </c>
      <c r="F358" s="72">
        <f t="shared" ref="F358:J358" si="117">SUM(F359:F372)</f>
        <v>0</v>
      </c>
      <c r="G358" s="72">
        <f t="shared" ref="G358:I358" si="118">SUM(G359:G372)</f>
        <v>0</v>
      </c>
      <c r="H358" s="72">
        <f t="shared" si="118"/>
        <v>0</v>
      </c>
      <c r="I358" s="72">
        <f t="shared" si="118"/>
        <v>0</v>
      </c>
      <c r="J358" s="72">
        <f t="shared" si="117"/>
        <v>0</v>
      </c>
      <c r="K358" s="31"/>
    </row>
    <row r="359" spans="1:11">
      <c r="A359" s="3"/>
      <c r="C359" s="4" t="s">
        <v>481</v>
      </c>
      <c r="D359" s="4">
        <v>4100727468</v>
      </c>
      <c r="E359" s="26">
        <v>39205.71</v>
      </c>
      <c r="F359" s="72">
        <v>0</v>
      </c>
      <c r="G359" s="72">
        <v>0</v>
      </c>
      <c r="H359" s="72">
        <v>0</v>
      </c>
      <c r="I359" s="72">
        <v>0</v>
      </c>
      <c r="J359" s="72">
        <f t="shared" ref="J359:J372" si="119">SUM(F359:I359)</f>
        <v>0</v>
      </c>
      <c r="K359" s="31"/>
    </row>
    <row r="360" spans="1:11">
      <c r="A360" s="3"/>
      <c r="C360" s="4" t="s">
        <v>481</v>
      </c>
      <c r="D360" s="4">
        <v>4100727583</v>
      </c>
      <c r="E360" s="26">
        <v>20123.25</v>
      </c>
      <c r="F360" s="72">
        <v>0</v>
      </c>
      <c r="G360" s="72">
        <v>0</v>
      </c>
      <c r="H360" s="72">
        <v>0</v>
      </c>
      <c r="I360" s="72">
        <v>0</v>
      </c>
      <c r="J360" s="72">
        <f t="shared" si="119"/>
        <v>0</v>
      </c>
      <c r="K360" s="31"/>
    </row>
    <row r="361" spans="1:11">
      <c r="A361" s="3"/>
      <c r="C361" s="4" t="s">
        <v>232</v>
      </c>
      <c r="D361" s="4">
        <v>4100725922</v>
      </c>
      <c r="E361" s="26">
        <v>79500</v>
      </c>
      <c r="F361" s="72">
        <v>0</v>
      </c>
      <c r="G361" s="72">
        <v>0</v>
      </c>
      <c r="H361" s="72">
        <v>0</v>
      </c>
      <c r="I361" s="72">
        <v>0</v>
      </c>
      <c r="J361" s="72">
        <f t="shared" si="119"/>
        <v>0</v>
      </c>
      <c r="K361" s="31"/>
    </row>
    <row r="362" spans="1:11">
      <c r="A362" s="3"/>
      <c r="C362" s="4" t="s">
        <v>492</v>
      </c>
      <c r="D362" s="4">
        <v>4100725004</v>
      </c>
      <c r="E362" s="26">
        <v>6433.12</v>
      </c>
      <c r="F362" s="72">
        <v>0</v>
      </c>
      <c r="G362" s="72">
        <v>0</v>
      </c>
      <c r="H362" s="72">
        <v>0</v>
      </c>
      <c r="I362" s="72">
        <v>0</v>
      </c>
      <c r="J362" s="72">
        <f t="shared" si="119"/>
        <v>0</v>
      </c>
      <c r="K362" s="31"/>
    </row>
    <row r="363" spans="1:11">
      <c r="A363" s="3"/>
      <c r="C363" s="4" t="s">
        <v>83</v>
      </c>
      <c r="D363" s="4">
        <v>4100731470</v>
      </c>
      <c r="E363" s="26">
        <v>8875</v>
      </c>
      <c r="F363" s="72">
        <v>0</v>
      </c>
      <c r="G363" s="72">
        <v>0</v>
      </c>
      <c r="H363" s="72">
        <v>0</v>
      </c>
      <c r="I363" s="72">
        <v>0</v>
      </c>
      <c r="J363" s="72">
        <f t="shared" si="119"/>
        <v>0</v>
      </c>
      <c r="K363" s="31"/>
    </row>
    <row r="364" spans="1:11">
      <c r="A364" s="3"/>
      <c r="C364" s="4" t="s">
        <v>487</v>
      </c>
      <c r="D364" s="4">
        <v>4100686825</v>
      </c>
      <c r="E364" s="26">
        <v>130000</v>
      </c>
      <c r="F364" s="72">
        <v>0</v>
      </c>
      <c r="G364" s="72">
        <v>0</v>
      </c>
      <c r="H364" s="72">
        <v>0</v>
      </c>
      <c r="I364" s="72">
        <v>0</v>
      </c>
      <c r="J364" s="72">
        <f t="shared" si="119"/>
        <v>0</v>
      </c>
      <c r="K364" s="31"/>
    </row>
    <row r="365" spans="1:11">
      <c r="A365" s="3"/>
      <c r="C365" s="4" t="s">
        <v>223</v>
      </c>
      <c r="D365" s="4">
        <v>4100664428</v>
      </c>
      <c r="E365" s="26">
        <v>13105</v>
      </c>
      <c r="F365" s="72">
        <v>0</v>
      </c>
      <c r="G365" s="72">
        <v>0</v>
      </c>
      <c r="H365" s="72">
        <v>0</v>
      </c>
      <c r="I365" s="72">
        <v>0</v>
      </c>
      <c r="J365" s="72">
        <f t="shared" si="119"/>
        <v>0</v>
      </c>
      <c r="K365" s="31"/>
    </row>
    <row r="366" spans="1:11">
      <c r="A366" s="3"/>
      <c r="C366" s="4" t="s">
        <v>535</v>
      </c>
      <c r="D366" s="4">
        <v>4100676100</v>
      </c>
      <c r="E366" s="26">
        <v>8726</v>
      </c>
      <c r="F366" s="72">
        <v>0</v>
      </c>
      <c r="G366" s="72">
        <v>0</v>
      </c>
      <c r="H366" s="72">
        <v>0</v>
      </c>
      <c r="I366" s="72">
        <v>0</v>
      </c>
      <c r="J366" s="72">
        <f t="shared" si="119"/>
        <v>0</v>
      </c>
      <c r="K366" s="31"/>
    </row>
    <row r="367" spans="1:11">
      <c r="A367" s="3"/>
      <c r="C367" s="4" t="s">
        <v>496</v>
      </c>
      <c r="D367" s="4">
        <v>4100724974</v>
      </c>
      <c r="E367" s="26">
        <v>1165</v>
      </c>
      <c r="F367" s="72">
        <v>0</v>
      </c>
      <c r="G367" s="72">
        <v>0</v>
      </c>
      <c r="H367" s="72">
        <v>0</v>
      </c>
      <c r="I367" s="72">
        <v>0</v>
      </c>
      <c r="J367" s="72">
        <f t="shared" si="119"/>
        <v>0</v>
      </c>
      <c r="K367" s="31"/>
    </row>
    <row r="368" spans="1:11">
      <c r="A368" s="3"/>
      <c r="C368" s="4" t="s">
        <v>524</v>
      </c>
      <c r="D368" s="4">
        <v>4100709629</v>
      </c>
      <c r="E368" s="26">
        <v>33643</v>
      </c>
      <c r="F368" s="72">
        <v>0</v>
      </c>
      <c r="G368" s="72">
        <v>0</v>
      </c>
      <c r="H368" s="72">
        <v>0</v>
      </c>
      <c r="I368" s="72">
        <v>0</v>
      </c>
      <c r="J368" s="72">
        <f t="shared" si="119"/>
        <v>0</v>
      </c>
      <c r="K368" s="31"/>
    </row>
    <row r="369" spans="1:11">
      <c r="A369" s="3"/>
      <c r="C369" s="4" t="s">
        <v>499</v>
      </c>
      <c r="D369" s="4">
        <v>4100731671</v>
      </c>
      <c r="E369" s="26">
        <v>7366</v>
      </c>
      <c r="F369" s="72">
        <v>0</v>
      </c>
      <c r="G369" s="72">
        <v>0</v>
      </c>
      <c r="H369" s="72">
        <v>0</v>
      </c>
      <c r="I369" s="72">
        <v>0</v>
      </c>
      <c r="J369" s="72">
        <f t="shared" si="119"/>
        <v>0</v>
      </c>
      <c r="K369" s="31"/>
    </row>
    <row r="370" spans="1:11">
      <c r="A370" s="3"/>
      <c r="C370" s="4" t="s">
        <v>499</v>
      </c>
      <c r="D370" s="4">
        <v>4100731692</v>
      </c>
      <c r="E370" s="26">
        <v>8660</v>
      </c>
      <c r="F370" s="72">
        <v>0</v>
      </c>
      <c r="G370" s="72">
        <v>0</v>
      </c>
      <c r="H370" s="72">
        <v>0</v>
      </c>
      <c r="I370" s="72">
        <v>0</v>
      </c>
      <c r="J370" s="72">
        <f t="shared" si="119"/>
        <v>0</v>
      </c>
      <c r="K370" s="31"/>
    </row>
    <row r="371" spans="1:11">
      <c r="A371" s="3"/>
      <c r="C371" s="4" t="s">
        <v>270</v>
      </c>
      <c r="D371" s="4">
        <v>4100730125</v>
      </c>
      <c r="E371" s="26">
        <v>140000</v>
      </c>
      <c r="F371" s="72">
        <v>0</v>
      </c>
      <c r="G371" s="72">
        <v>0</v>
      </c>
      <c r="H371" s="72">
        <v>0</v>
      </c>
      <c r="I371" s="72">
        <v>0</v>
      </c>
      <c r="J371" s="72">
        <f t="shared" si="119"/>
        <v>0</v>
      </c>
      <c r="K371" s="31"/>
    </row>
    <row r="372" spans="1:11">
      <c r="A372" s="3"/>
      <c r="C372" s="4" t="s">
        <v>483</v>
      </c>
      <c r="D372" s="4">
        <v>4100731155</v>
      </c>
      <c r="E372" s="26">
        <v>149600</v>
      </c>
      <c r="F372" s="72">
        <v>0</v>
      </c>
      <c r="G372" s="72">
        <v>0</v>
      </c>
      <c r="H372" s="72">
        <v>0</v>
      </c>
      <c r="I372" s="72">
        <v>0</v>
      </c>
      <c r="J372" s="72">
        <f t="shared" si="119"/>
        <v>0</v>
      </c>
      <c r="K372" s="31"/>
    </row>
    <row r="373" spans="1:11">
      <c r="E373" s="26"/>
      <c r="F373" s="72"/>
      <c r="G373" s="72"/>
      <c r="H373" s="72"/>
      <c r="I373" s="72"/>
      <c r="J373" s="72"/>
      <c r="K373" s="31"/>
    </row>
    <row r="374" spans="1:11">
      <c r="A374" s="8" t="s">
        <v>1</v>
      </c>
      <c r="B374" s="115"/>
      <c r="C374" s="23"/>
      <c r="D374" s="23"/>
      <c r="E374" s="24">
        <f>SUM(E375+E433)</f>
        <v>867600844.80999994</v>
      </c>
      <c r="F374" s="70">
        <f>SUM(F375+F433)</f>
        <v>5342400</v>
      </c>
      <c r="G374" s="70">
        <f t="shared" ref="G374:I374" si="120">SUM(G375+G433)</f>
        <v>5469600</v>
      </c>
      <c r="H374" s="70">
        <f t="shared" si="120"/>
        <v>0</v>
      </c>
      <c r="I374" s="70">
        <f t="shared" si="120"/>
        <v>0</v>
      </c>
      <c r="J374" s="70">
        <f>SUM(J375+J433)</f>
        <v>10812000</v>
      </c>
      <c r="K374" s="30"/>
    </row>
    <row r="375" spans="1:11">
      <c r="B375" s="114" t="s">
        <v>16</v>
      </c>
      <c r="E375" s="26">
        <f>SUM(E376:E431)</f>
        <v>163158092</v>
      </c>
      <c r="F375" s="72">
        <f>SUM(F376:F431)</f>
        <v>0</v>
      </c>
      <c r="G375" s="72">
        <f t="shared" ref="G375:I375" si="121">SUM(G376:G431)</f>
        <v>0</v>
      </c>
      <c r="H375" s="72">
        <f t="shared" si="121"/>
        <v>0</v>
      </c>
      <c r="I375" s="72">
        <f t="shared" si="121"/>
        <v>0</v>
      </c>
      <c r="J375" s="72">
        <f>SUM(J376:J431)</f>
        <v>0</v>
      </c>
      <c r="K375" s="31"/>
    </row>
    <row r="376" spans="1:11">
      <c r="B376" s="116" t="s">
        <v>158</v>
      </c>
      <c r="C376" s="4" t="s">
        <v>149</v>
      </c>
      <c r="D376" s="4">
        <v>4100688641</v>
      </c>
      <c r="E376" s="41">
        <v>308700</v>
      </c>
      <c r="F376" s="72">
        <v>0</v>
      </c>
      <c r="G376" s="72">
        <v>0</v>
      </c>
      <c r="H376" s="72">
        <v>0</v>
      </c>
      <c r="I376" s="72">
        <v>0</v>
      </c>
      <c r="J376" s="72">
        <f t="shared" ref="J376:J431" si="122">SUM(F376:I376)</f>
        <v>0</v>
      </c>
      <c r="K376" s="31"/>
    </row>
    <row r="377" spans="1:11">
      <c r="B377" s="116" t="s">
        <v>159</v>
      </c>
      <c r="C377" s="4" t="s">
        <v>149</v>
      </c>
      <c r="D377" s="4">
        <v>4100688641</v>
      </c>
      <c r="E377" s="41">
        <v>205000</v>
      </c>
      <c r="F377" s="72">
        <v>0</v>
      </c>
      <c r="G377" s="72">
        <v>0</v>
      </c>
      <c r="H377" s="72">
        <v>0</v>
      </c>
      <c r="I377" s="72">
        <v>0</v>
      </c>
      <c r="J377" s="72">
        <f t="shared" si="122"/>
        <v>0</v>
      </c>
      <c r="K377" s="31"/>
    </row>
    <row r="378" spans="1:11">
      <c r="B378" s="116" t="s">
        <v>160</v>
      </c>
      <c r="C378" s="4" t="s">
        <v>527</v>
      </c>
      <c r="D378" s="4">
        <v>4100681154</v>
      </c>
      <c r="E378" s="41">
        <v>2215000</v>
      </c>
      <c r="F378" s="72">
        <v>0</v>
      </c>
      <c r="G378" s="72">
        <v>0</v>
      </c>
      <c r="H378" s="72">
        <v>0</v>
      </c>
      <c r="I378" s="72">
        <v>0</v>
      </c>
      <c r="J378" s="72">
        <f t="shared" si="122"/>
        <v>0</v>
      </c>
      <c r="K378" s="31"/>
    </row>
    <row r="379" spans="1:11">
      <c r="B379" s="116" t="s">
        <v>679</v>
      </c>
      <c r="C379" s="4" t="s">
        <v>538</v>
      </c>
      <c r="D379" s="4">
        <v>4100651508</v>
      </c>
      <c r="E379" s="41">
        <v>4465000</v>
      </c>
      <c r="F379" s="72">
        <v>0</v>
      </c>
      <c r="G379" s="72">
        <v>0</v>
      </c>
      <c r="H379" s="72">
        <v>0</v>
      </c>
      <c r="I379" s="72">
        <v>0</v>
      </c>
      <c r="J379" s="72">
        <f t="shared" si="122"/>
        <v>0</v>
      </c>
      <c r="K379" s="31"/>
    </row>
    <row r="380" spans="1:11">
      <c r="B380" s="116" t="s">
        <v>151</v>
      </c>
      <c r="C380" s="4" t="s">
        <v>537</v>
      </c>
      <c r="D380" s="4">
        <v>4100713338</v>
      </c>
      <c r="E380" s="41">
        <v>2461000</v>
      </c>
      <c r="F380" s="72">
        <v>0</v>
      </c>
      <c r="G380" s="72">
        <v>0</v>
      </c>
      <c r="H380" s="72">
        <v>0</v>
      </c>
      <c r="I380" s="72">
        <v>0</v>
      </c>
      <c r="J380" s="72">
        <f t="shared" si="122"/>
        <v>0</v>
      </c>
      <c r="K380" s="31"/>
    </row>
    <row r="381" spans="1:11">
      <c r="B381" s="116" t="s">
        <v>164</v>
      </c>
      <c r="C381" s="4" t="s">
        <v>152</v>
      </c>
      <c r="D381" s="4">
        <v>4100681046</v>
      </c>
      <c r="E381" s="41">
        <v>1688800</v>
      </c>
      <c r="F381" s="72">
        <v>0</v>
      </c>
      <c r="G381" s="72">
        <v>0</v>
      </c>
      <c r="H381" s="72">
        <v>0</v>
      </c>
      <c r="I381" s="72">
        <v>0</v>
      </c>
      <c r="J381" s="72">
        <f t="shared" si="122"/>
        <v>0</v>
      </c>
      <c r="K381" s="31"/>
    </row>
    <row r="382" spans="1:11">
      <c r="B382" s="116" t="s">
        <v>154</v>
      </c>
      <c r="C382" s="4" t="s">
        <v>543</v>
      </c>
      <c r="D382" s="4">
        <v>4100664370</v>
      </c>
      <c r="E382" s="41">
        <v>2497400</v>
      </c>
      <c r="F382" s="72">
        <v>0</v>
      </c>
      <c r="G382" s="72">
        <v>0</v>
      </c>
      <c r="H382" s="72">
        <v>0</v>
      </c>
      <c r="I382" s="72">
        <v>0</v>
      </c>
      <c r="J382" s="72">
        <f t="shared" si="122"/>
        <v>0</v>
      </c>
      <c r="K382" s="31"/>
    </row>
    <row r="383" spans="1:11">
      <c r="B383" s="116" t="s">
        <v>680</v>
      </c>
      <c r="C383" s="4" t="s">
        <v>540</v>
      </c>
      <c r="D383" s="4">
        <v>4100700058</v>
      </c>
      <c r="E383" s="41">
        <v>2492000</v>
      </c>
      <c r="F383" s="72">
        <v>0</v>
      </c>
      <c r="G383" s="72">
        <v>0</v>
      </c>
      <c r="H383" s="72">
        <v>0</v>
      </c>
      <c r="I383" s="72">
        <v>0</v>
      </c>
      <c r="J383" s="72">
        <f t="shared" si="122"/>
        <v>0</v>
      </c>
      <c r="K383" s="31"/>
    </row>
    <row r="384" spans="1:11">
      <c r="B384" s="116" t="s">
        <v>681</v>
      </c>
      <c r="C384" s="4" t="s">
        <v>541</v>
      </c>
      <c r="D384" s="4">
        <v>4100691016</v>
      </c>
      <c r="E384" s="41">
        <v>3490480</v>
      </c>
      <c r="F384" s="72">
        <v>0</v>
      </c>
      <c r="G384" s="72">
        <v>0</v>
      </c>
      <c r="H384" s="72">
        <v>0</v>
      </c>
      <c r="I384" s="72">
        <v>0</v>
      </c>
      <c r="J384" s="72">
        <f t="shared" si="122"/>
        <v>0</v>
      </c>
      <c r="K384" s="31"/>
    </row>
    <row r="385" spans="2:11">
      <c r="B385" s="116" t="s">
        <v>168</v>
      </c>
      <c r="C385" s="4" t="s">
        <v>545</v>
      </c>
      <c r="D385" s="4">
        <v>4100711437</v>
      </c>
      <c r="E385" s="41">
        <v>1482000</v>
      </c>
      <c r="F385" s="72">
        <v>0</v>
      </c>
      <c r="G385" s="72">
        <v>0</v>
      </c>
      <c r="H385" s="72">
        <v>0</v>
      </c>
      <c r="I385" s="72">
        <v>0</v>
      </c>
      <c r="J385" s="72">
        <f t="shared" si="122"/>
        <v>0</v>
      </c>
      <c r="K385" s="31"/>
    </row>
    <row r="386" spans="2:11">
      <c r="B386" s="116" t="s">
        <v>170</v>
      </c>
      <c r="C386" s="4" t="s">
        <v>169</v>
      </c>
      <c r="D386" s="4">
        <v>4100689707</v>
      </c>
      <c r="E386" s="41">
        <v>3469900</v>
      </c>
      <c r="F386" s="72">
        <v>0</v>
      </c>
      <c r="G386" s="72">
        <v>0</v>
      </c>
      <c r="H386" s="72">
        <v>0</v>
      </c>
      <c r="I386" s="72">
        <v>0</v>
      </c>
      <c r="J386" s="72">
        <f t="shared" si="122"/>
        <v>0</v>
      </c>
      <c r="K386" s="31"/>
    </row>
    <row r="387" spans="2:11">
      <c r="B387" s="116" t="s">
        <v>171</v>
      </c>
      <c r="C387" s="4" t="s">
        <v>546</v>
      </c>
      <c r="D387" s="4">
        <v>4100716983</v>
      </c>
      <c r="E387" s="41">
        <v>2735000</v>
      </c>
      <c r="F387" s="72">
        <v>0</v>
      </c>
      <c r="G387" s="72">
        <v>0</v>
      </c>
      <c r="H387" s="72">
        <v>0</v>
      </c>
      <c r="I387" s="72">
        <v>0</v>
      </c>
      <c r="J387" s="72">
        <f t="shared" si="122"/>
        <v>0</v>
      </c>
      <c r="K387" s="31"/>
    </row>
    <row r="388" spans="2:11">
      <c r="B388" s="116" t="s">
        <v>683</v>
      </c>
      <c r="C388" s="4" t="s">
        <v>547</v>
      </c>
      <c r="D388" s="4">
        <v>4100666498</v>
      </c>
      <c r="E388" s="41">
        <v>9948000</v>
      </c>
      <c r="F388" s="72">
        <v>0</v>
      </c>
      <c r="G388" s="72">
        <v>0</v>
      </c>
      <c r="H388" s="72">
        <v>0</v>
      </c>
      <c r="I388" s="72">
        <v>0</v>
      </c>
      <c r="J388" s="72">
        <f t="shared" si="122"/>
        <v>0</v>
      </c>
      <c r="K388" s="31"/>
    </row>
    <row r="389" spans="2:11">
      <c r="B389" s="116" t="s">
        <v>172</v>
      </c>
      <c r="C389" s="4" t="s">
        <v>552</v>
      </c>
      <c r="D389" s="4">
        <v>4100706561</v>
      </c>
      <c r="E389" s="41">
        <v>2620000</v>
      </c>
      <c r="F389" s="72">
        <v>0</v>
      </c>
      <c r="G389" s="72">
        <v>0</v>
      </c>
      <c r="H389" s="72">
        <v>0</v>
      </c>
      <c r="I389" s="72">
        <v>0</v>
      </c>
      <c r="J389" s="72">
        <f t="shared" si="122"/>
        <v>0</v>
      </c>
      <c r="K389" s="31"/>
    </row>
    <row r="390" spans="2:11">
      <c r="B390" s="116" t="s">
        <v>673</v>
      </c>
      <c r="C390" s="4" t="s">
        <v>272</v>
      </c>
      <c r="D390" s="4">
        <v>4100624651</v>
      </c>
      <c r="E390" s="41">
        <v>4958800</v>
      </c>
      <c r="F390" s="72">
        <v>0</v>
      </c>
      <c r="G390" s="72">
        <v>0</v>
      </c>
      <c r="H390" s="72">
        <v>0</v>
      </c>
      <c r="I390" s="72">
        <v>0</v>
      </c>
      <c r="J390" s="72">
        <f t="shared" si="122"/>
        <v>0</v>
      </c>
      <c r="K390" s="31"/>
    </row>
    <row r="391" spans="2:11">
      <c r="B391" s="116" t="s">
        <v>155</v>
      </c>
      <c r="C391" s="4" t="s">
        <v>550</v>
      </c>
      <c r="D391" s="4">
        <v>4100718259</v>
      </c>
      <c r="E391" s="41">
        <v>1920000</v>
      </c>
      <c r="F391" s="72">
        <v>0</v>
      </c>
      <c r="G391" s="72">
        <v>0</v>
      </c>
      <c r="H391" s="72">
        <v>0</v>
      </c>
      <c r="I391" s="72">
        <v>0</v>
      </c>
      <c r="J391" s="72">
        <f t="shared" si="122"/>
        <v>0</v>
      </c>
      <c r="K391" s="31"/>
    </row>
    <row r="392" spans="2:11">
      <c r="B392" s="116" t="s">
        <v>688</v>
      </c>
      <c r="C392" s="4" t="s">
        <v>551</v>
      </c>
      <c r="D392" s="4">
        <v>4100683193</v>
      </c>
      <c r="E392" s="41">
        <v>4890900</v>
      </c>
      <c r="F392" s="72">
        <v>0</v>
      </c>
      <c r="G392" s="72">
        <v>0</v>
      </c>
      <c r="H392" s="72">
        <v>0</v>
      </c>
      <c r="I392" s="72">
        <v>0</v>
      </c>
      <c r="J392" s="72">
        <f t="shared" si="122"/>
        <v>0</v>
      </c>
      <c r="K392" s="31"/>
    </row>
    <row r="393" spans="2:11">
      <c r="B393" s="2" t="s">
        <v>696</v>
      </c>
      <c r="C393" s="4" t="s">
        <v>216</v>
      </c>
      <c r="D393" s="4">
        <v>4100696122</v>
      </c>
      <c r="E393" s="41">
        <v>3869000</v>
      </c>
      <c r="F393" s="72">
        <v>0</v>
      </c>
      <c r="G393" s="72">
        <v>0</v>
      </c>
      <c r="H393" s="72">
        <v>0</v>
      </c>
      <c r="I393" s="72">
        <v>0</v>
      </c>
      <c r="J393" s="72">
        <f t="shared" si="122"/>
        <v>0</v>
      </c>
      <c r="K393" s="31"/>
    </row>
    <row r="394" spans="2:11">
      <c r="B394" s="116" t="s">
        <v>176</v>
      </c>
      <c r="C394" s="4" t="s">
        <v>175</v>
      </c>
      <c r="D394" s="4">
        <v>4100698817</v>
      </c>
      <c r="E394" s="41">
        <v>2147800</v>
      </c>
      <c r="F394" s="72">
        <v>0</v>
      </c>
      <c r="G394" s="72">
        <v>0</v>
      </c>
      <c r="H394" s="72">
        <v>0</v>
      </c>
      <c r="I394" s="72">
        <v>0</v>
      </c>
      <c r="J394" s="72">
        <f t="shared" si="122"/>
        <v>0</v>
      </c>
      <c r="K394" s="31"/>
    </row>
    <row r="395" spans="2:11">
      <c r="B395" s="117" t="s">
        <v>697</v>
      </c>
      <c r="C395" s="4" t="s">
        <v>561</v>
      </c>
      <c r="D395" s="4">
        <v>4100695889</v>
      </c>
      <c r="E395" s="41">
        <v>4888123</v>
      </c>
      <c r="F395" s="72">
        <v>0</v>
      </c>
      <c r="G395" s="72">
        <v>0</v>
      </c>
      <c r="H395" s="72">
        <v>0</v>
      </c>
      <c r="I395" s="72">
        <v>0</v>
      </c>
      <c r="J395" s="72">
        <f t="shared" si="122"/>
        <v>0</v>
      </c>
      <c r="K395" s="31"/>
    </row>
    <row r="396" spans="2:11">
      <c r="B396" s="116" t="s">
        <v>178</v>
      </c>
      <c r="C396" s="4" t="s">
        <v>177</v>
      </c>
      <c r="D396" s="4">
        <v>4100663259</v>
      </c>
      <c r="E396" s="41">
        <v>2038000</v>
      </c>
      <c r="F396" s="72">
        <v>0</v>
      </c>
      <c r="G396" s="72">
        <v>0</v>
      </c>
      <c r="H396" s="72">
        <v>0</v>
      </c>
      <c r="I396" s="72">
        <v>0</v>
      </c>
      <c r="J396" s="72">
        <f t="shared" si="122"/>
        <v>0</v>
      </c>
      <c r="K396" s="31"/>
    </row>
    <row r="397" spans="2:11">
      <c r="B397" s="116" t="s">
        <v>180</v>
      </c>
      <c r="C397" s="4" t="s">
        <v>498</v>
      </c>
      <c r="D397" s="4">
        <v>4100704273</v>
      </c>
      <c r="E397" s="41">
        <v>2338000</v>
      </c>
      <c r="F397" s="72">
        <v>0</v>
      </c>
      <c r="G397" s="72">
        <v>0</v>
      </c>
      <c r="H397" s="72">
        <v>0</v>
      </c>
      <c r="I397" s="72">
        <v>0</v>
      </c>
      <c r="J397" s="72">
        <f t="shared" si="122"/>
        <v>0</v>
      </c>
      <c r="K397" s="31"/>
    </row>
    <row r="398" spans="2:11">
      <c r="B398" s="116" t="s">
        <v>181</v>
      </c>
      <c r="C398" s="4" t="s">
        <v>498</v>
      </c>
      <c r="D398" s="4">
        <v>4100681738</v>
      </c>
      <c r="E398" s="41">
        <v>2475000</v>
      </c>
      <c r="F398" s="72">
        <v>0</v>
      </c>
      <c r="G398" s="72">
        <v>0</v>
      </c>
      <c r="H398" s="72">
        <v>0</v>
      </c>
      <c r="I398" s="72">
        <v>0</v>
      </c>
      <c r="J398" s="72">
        <f t="shared" si="122"/>
        <v>0</v>
      </c>
      <c r="K398" s="31"/>
    </row>
    <row r="399" spans="2:11">
      <c r="B399" s="116" t="s">
        <v>183</v>
      </c>
      <c r="C399" s="4" t="s">
        <v>182</v>
      </c>
      <c r="D399" s="4">
        <v>4100717344</v>
      </c>
      <c r="E399" s="41">
        <v>2050000</v>
      </c>
      <c r="F399" s="72">
        <v>0</v>
      </c>
      <c r="G399" s="72">
        <v>0</v>
      </c>
      <c r="H399" s="72">
        <v>0</v>
      </c>
      <c r="I399" s="72">
        <v>0</v>
      </c>
      <c r="J399" s="72">
        <f t="shared" si="122"/>
        <v>0</v>
      </c>
      <c r="K399" s="31"/>
    </row>
    <row r="400" spans="2:11">
      <c r="B400" s="116" t="s">
        <v>184</v>
      </c>
      <c r="C400" s="4" t="s">
        <v>558</v>
      </c>
      <c r="D400" s="4">
        <v>4100639070</v>
      </c>
      <c r="E400" s="41">
        <v>4458000</v>
      </c>
      <c r="F400" s="72">
        <v>0</v>
      </c>
      <c r="G400" s="72">
        <v>0</v>
      </c>
      <c r="H400" s="72">
        <v>0</v>
      </c>
      <c r="I400" s="72">
        <v>0</v>
      </c>
      <c r="J400" s="72">
        <f t="shared" si="122"/>
        <v>0</v>
      </c>
      <c r="K400" s="31"/>
    </row>
    <row r="401" spans="2:11">
      <c r="B401" s="117" t="s">
        <v>700</v>
      </c>
      <c r="C401" s="4" t="s">
        <v>265</v>
      </c>
      <c r="D401" s="4">
        <v>4100696161</v>
      </c>
      <c r="E401" s="41">
        <v>3166000</v>
      </c>
      <c r="F401" s="72">
        <v>0</v>
      </c>
      <c r="G401" s="72">
        <v>0</v>
      </c>
      <c r="H401" s="72">
        <v>0</v>
      </c>
      <c r="I401" s="72">
        <v>0</v>
      </c>
      <c r="J401" s="72">
        <f t="shared" si="122"/>
        <v>0</v>
      </c>
      <c r="K401" s="31"/>
    </row>
    <row r="402" spans="2:11">
      <c r="B402" s="117" t="s">
        <v>703</v>
      </c>
      <c r="C402" s="4" t="s">
        <v>560</v>
      </c>
      <c r="D402" s="4">
        <v>4100659163</v>
      </c>
      <c r="E402" s="41">
        <v>2480000</v>
      </c>
      <c r="F402" s="72">
        <v>0</v>
      </c>
      <c r="G402" s="72">
        <v>0</v>
      </c>
      <c r="H402" s="72">
        <v>0</v>
      </c>
      <c r="I402" s="72">
        <v>0</v>
      </c>
      <c r="J402" s="72">
        <f t="shared" si="122"/>
        <v>0</v>
      </c>
      <c r="K402" s="31"/>
    </row>
    <row r="403" spans="2:11">
      <c r="B403" s="117" t="s">
        <v>700</v>
      </c>
      <c r="C403" s="4" t="s">
        <v>532</v>
      </c>
      <c r="D403" s="4">
        <v>4100704620</v>
      </c>
      <c r="E403" s="41">
        <v>3878500</v>
      </c>
      <c r="F403" s="72">
        <v>0</v>
      </c>
      <c r="G403" s="72">
        <v>0</v>
      </c>
      <c r="H403" s="72">
        <v>0</v>
      </c>
      <c r="I403" s="72">
        <v>0</v>
      </c>
      <c r="J403" s="72">
        <f t="shared" si="122"/>
        <v>0</v>
      </c>
      <c r="K403" s="31"/>
    </row>
    <row r="404" spans="2:11">
      <c r="B404" s="117" t="s">
        <v>706</v>
      </c>
      <c r="C404" s="4" t="s">
        <v>556</v>
      </c>
      <c r="D404" s="4">
        <v>4100645816</v>
      </c>
      <c r="E404" s="41">
        <v>4450000</v>
      </c>
      <c r="F404" s="72">
        <v>0</v>
      </c>
      <c r="G404" s="72">
        <v>0</v>
      </c>
      <c r="H404" s="72">
        <v>0</v>
      </c>
      <c r="I404" s="72">
        <v>0</v>
      </c>
      <c r="J404" s="72">
        <f t="shared" si="122"/>
        <v>0</v>
      </c>
      <c r="K404" s="31"/>
    </row>
    <row r="405" spans="2:11">
      <c r="B405" s="116" t="s">
        <v>186</v>
      </c>
      <c r="C405" s="4" t="s">
        <v>557</v>
      </c>
      <c r="D405" s="4">
        <v>4100675728</v>
      </c>
      <c r="E405" s="41">
        <v>1688800</v>
      </c>
      <c r="F405" s="72">
        <v>0</v>
      </c>
      <c r="G405" s="72">
        <v>0</v>
      </c>
      <c r="H405" s="72">
        <v>0</v>
      </c>
      <c r="I405" s="72">
        <v>0</v>
      </c>
      <c r="J405" s="72">
        <f t="shared" si="122"/>
        <v>0</v>
      </c>
      <c r="K405" s="31"/>
    </row>
    <row r="406" spans="2:11">
      <c r="B406" s="116" t="s">
        <v>188</v>
      </c>
      <c r="C406" s="4" t="s">
        <v>187</v>
      </c>
      <c r="D406" s="4">
        <v>4100649881</v>
      </c>
      <c r="E406" s="41">
        <v>1690000</v>
      </c>
      <c r="F406" s="72">
        <v>0</v>
      </c>
      <c r="G406" s="72">
        <v>0</v>
      </c>
      <c r="H406" s="72">
        <v>0</v>
      </c>
      <c r="I406" s="72">
        <v>0</v>
      </c>
      <c r="J406" s="72">
        <f t="shared" si="122"/>
        <v>0</v>
      </c>
      <c r="K406" s="31"/>
    </row>
    <row r="407" spans="2:11">
      <c r="B407" s="117" t="s">
        <v>707</v>
      </c>
      <c r="C407" s="4" t="s">
        <v>277</v>
      </c>
      <c r="D407" s="4">
        <v>4100689031</v>
      </c>
      <c r="E407" s="41">
        <v>4475000</v>
      </c>
      <c r="F407" s="72">
        <v>0</v>
      </c>
      <c r="G407" s="72">
        <v>0</v>
      </c>
      <c r="H407" s="72">
        <v>0</v>
      </c>
      <c r="I407" s="72">
        <v>0</v>
      </c>
      <c r="J407" s="72">
        <f t="shared" si="122"/>
        <v>0</v>
      </c>
      <c r="K407" s="31"/>
    </row>
    <row r="408" spans="2:11">
      <c r="B408" s="117" t="s">
        <v>708</v>
      </c>
      <c r="C408" s="4" t="s">
        <v>72</v>
      </c>
      <c r="D408" s="4">
        <v>4100634211</v>
      </c>
      <c r="E408" s="41">
        <v>1353000</v>
      </c>
      <c r="F408" s="72">
        <v>0</v>
      </c>
      <c r="G408" s="72">
        <v>0</v>
      </c>
      <c r="H408" s="72">
        <v>0</v>
      </c>
      <c r="I408" s="72">
        <v>0</v>
      </c>
      <c r="J408" s="72">
        <f t="shared" si="122"/>
        <v>0</v>
      </c>
      <c r="K408" s="31"/>
    </row>
    <row r="409" spans="2:11">
      <c r="B409" s="117" t="s">
        <v>709</v>
      </c>
      <c r="C409" s="4" t="s">
        <v>72</v>
      </c>
      <c r="D409" s="4">
        <v>4100693120</v>
      </c>
      <c r="E409" s="41">
        <v>2358000</v>
      </c>
      <c r="F409" s="72">
        <v>0</v>
      </c>
      <c r="G409" s="72">
        <v>0</v>
      </c>
      <c r="H409" s="72">
        <v>0</v>
      </c>
      <c r="I409" s="72">
        <v>0</v>
      </c>
      <c r="J409" s="72">
        <f t="shared" si="122"/>
        <v>0</v>
      </c>
      <c r="K409" s="31"/>
    </row>
    <row r="410" spans="2:11">
      <c r="B410" s="116" t="s">
        <v>190</v>
      </c>
      <c r="C410" s="4" t="s">
        <v>189</v>
      </c>
      <c r="D410" s="4">
        <v>4100625781</v>
      </c>
      <c r="E410" s="41">
        <v>2996000</v>
      </c>
      <c r="F410" s="72">
        <v>0</v>
      </c>
      <c r="G410" s="72">
        <v>0</v>
      </c>
      <c r="H410" s="72">
        <v>0</v>
      </c>
      <c r="I410" s="72">
        <v>0</v>
      </c>
      <c r="J410" s="72">
        <f t="shared" si="122"/>
        <v>0</v>
      </c>
      <c r="K410" s="31"/>
    </row>
    <row r="411" spans="2:11">
      <c r="B411" s="116" t="s">
        <v>193</v>
      </c>
      <c r="C411" s="4" t="s">
        <v>74</v>
      </c>
      <c r="D411" s="4">
        <v>4100645197</v>
      </c>
      <c r="E411" s="41">
        <v>2989990</v>
      </c>
      <c r="F411" s="72">
        <v>0</v>
      </c>
      <c r="G411" s="72">
        <v>0</v>
      </c>
      <c r="H411" s="72">
        <v>0</v>
      </c>
      <c r="I411" s="72">
        <v>0</v>
      </c>
      <c r="J411" s="72">
        <f t="shared" si="122"/>
        <v>0</v>
      </c>
      <c r="K411" s="31"/>
    </row>
    <row r="412" spans="2:11">
      <c r="B412" s="116" t="s">
        <v>689</v>
      </c>
      <c r="C412" s="4" t="s">
        <v>194</v>
      </c>
      <c r="D412" s="4">
        <v>4100708571</v>
      </c>
      <c r="E412" s="41">
        <v>1985000</v>
      </c>
      <c r="F412" s="72">
        <v>0</v>
      </c>
      <c r="G412" s="72">
        <v>0</v>
      </c>
      <c r="H412" s="72">
        <v>0</v>
      </c>
      <c r="I412" s="72">
        <v>0</v>
      </c>
      <c r="J412" s="72">
        <f t="shared" si="122"/>
        <v>0</v>
      </c>
      <c r="K412" s="31"/>
    </row>
    <row r="413" spans="2:11">
      <c r="B413" s="117" t="s">
        <v>678</v>
      </c>
      <c r="C413" s="4" t="s">
        <v>239</v>
      </c>
      <c r="D413" s="4">
        <v>4100654680</v>
      </c>
      <c r="E413" s="41">
        <v>2479000</v>
      </c>
      <c r="F413" s="72">
        <v>0</v>
      </c>
      <c r="G413" s="72">
        <v>0</v>
      </c>
      <c r="H413" s="72">
        <v>0</v>
      </c>
      <c r="I413" s="72">
        <v>0</v>
      </c>
      <c r="J413" s="72">
        <f t="shared" si="122"/>
        <v>0</v>
      </c>
      <c r="K413" s="31"/>
    </row>
    <row r="414" spans="2:11">
      <c r="B414" s="117" t="s">
        <v>714</v>
      </c>
      <c r="C414" s="4" t="s">
        <v>278</v>
      </c>
      <c r="D414" s="4">
        <v>4100711629</v>
      </c>
      <c r="E414" s="41">
        <v>1938000</v>
      </c>
      <c r="F414" s="72">
        <v>0</v>
      </c>
      <c r="G414" s="72">
        <v>0</v>
      </c>
      <c r="H414" s="72">
        <v>0</v>
      </c>
      <c r="I414" s="72">
        <v>0</v>
      </c>
      <c r="J414" s="72">
        <f t="shared" si="122"/>
        <v>0</v>
      </c>
      <c r="K414" s="31"/>
    </row>
    <row r="415" spans="2:11">
      <c r="B415" s="116" t="s">
        <v>197</v>
      </c>
      <c r="C415" s="4" t="s">
        <v>566</v>
      </c>
      <c r="D415" s="4">
        <v>4100673608</v>
      </c>
      <c r="E415" s="41">
        <v>2116800</v>
      </c>
      <c r="F415" s="72">
        <v>0</v>
      </c>
      <c r="G415" s="72">
        <v>0</v>
      </c>
      <c r="H415" s="72">
        <v>0</v>
      </c>
      <c r="I415" s="72">
        <v>0</v>
      </c>
      <c r="J415" s="72">
        <f t="shared" si="122"/>
        <v>0</v>
      </c>
      <c r="K415" s="31"/>
    </row>
    <row r="416" spans="2:11">
      <c r="B416" s="116" t="s">
        <v>690</v>
      </c>
      <c r="C416" s="4" t="s">
        <v>491</v>
      </c>
      <c r="D416" s="4">
        <v>4100686151</v>
      </c>
      <c r="E416" s="41">
        <v>3659000</v>
      </c>
      <c r="F416" s="72">
        <v>0</v>
      </c>
      <c r="G416" s="72">
        <v>0</v>
      </c>
      <c r="H416" s="72">
        <v>0</v>
      </c>
      <c r="I416" s="72">
        <v>0</v>
      </c>
      <c r="J416" s="72">
        <f t="shared" si="122"/>
        <v>0</v>
      </c>
      <c r="K416" s="31"/>
    </row>
    <row r="417" spans="2:11">
      <c r="B417" s="116" t="s">
        <v>156</v>
      </c>
      <c r="C417" s="4" t="s">
        <v>401</v>
      </c>
      <c r="D417" s="4">
        <v>4100639744</v>
      </c>
      <c r="E417" s="41">
        <v>2831000</v>
      </c>
      <c r="F417" s="72">
        <v>0</v>
      </c>
      <c r="G417" s="72">
        <v>0</v>
      </c>
      <c r="H417" s="72">
        <v>0</v>
      </c>
      <c r="I417" s="72">
        <v>0</v>
      </c>
      <c r="J417" s="72">
        <f t="shared" si="122"/>
        <v>0</v>
      </c>
      <c r="K417" s="31"/>
    </row>
    <row r="418" spans="2:11">
      <c r="B418" s="116" t="s">
        <v>198</v>
      </c>
      <c r="C418" s="4" t="s">
        <v>567</v>
      </c>
      <c r="D418" s="4">
        <v>4100714184</v>
      </c>
      <c r="E418" s="41">
        <v>1830000</v>
      </c>
      <c r="F418" s="72">
        <v>0</v>
      </c>
      <c r="G418" s="72">
        <v>0</v>
      </c>
      <c r="H418" s="72">
        <v>0</v>
      </c>
      <c r="I418" s="72">
        <v>0</v>
      </c>
      <c r="J418" s="72">
        <f t="shared" si="122"/>
        <v>0</v>
      </c>
      <c r="K418" s="31"/>
    </row>
    <row r="419" spans="2:11">
      <c r="B419" s="116" t="s">
        <v>202</v>
      </c>
      <c r="C419" s="4" t="s">
        <v>201</v>
      </c>
      <c r="D419" s="4">
        <v>4100656299</v>
      </c>
      <c r="E419" s="41">
        <v>1577400</v>
      </c>
      <c r="F419" s="72">
        <v>0</v>
      </c>
      <c r="G419" s="72">
        <v>0</v>
      </c>
      <c r="H419" s="72">
        <v>0</v>
      </c>
      <c r="I419" s="72">
        <v>0</v>
      </c>
      <c r="J419" s="72">
        <f t="shared" si="122"/>
        <v>0</v>
      </c>
      <c r="K419" s="31"/>
    </row>
    <row r="420" spans="2:11">
      <c r="B420" s="117" t="s">
        <v>718</v>
      </c>
      <c r="C420" s="4" t="s">
        <v>570</v>
      </c>
      <c r="D420" s="4">
        <v>4100689636</v>
      </c>
      <c r="E420" s="41">
        <v>3425800</v>
      </c>
      <c r="F420" s="72">
        <v>0</v>
      </c>
      <c r="G420" s="72">
        <v>0</v>
      </c>
      <c r="H420" s="72">
        <v>0</v>
      </c>
      <c r="I420" s="72">
        <v>0</v>
      </c>
      <c r="J420" s="72">
        <f t="shared" si="122"/>
        <v>0</v>
      </c>
      <c r="K420" s="31"/>
    </row>
    <row r="421" spans="2:11">
      <c r="B421" s="117" t="s">
        <v>719</v>
      </c>
      <c r="C421" s="4" t="s">
        <v>576</v>
      </c>
      <c r="D421" s="4">
        <v>4100710641</v>
      </c>
      <c r="E421" s="41">
        <v>4449999</v>
      </c>
      <c r="F421" s="72">
        <v>0</v>
      </c>
      <c r="G421" s="72">
        <v>0</v>
      </c>
      <c r="H421" s="72">
        <v>0</v>
      </c>
      <c r="I421" s="72">
        <v>0</v>
      </c>
      <c r="J421" s="72">
        <f t="shared" si="122"/>
        <v>0</v>
      </c>
      <c r="K421" s="31"/>
    </row>
    <row r="422" spans="2:11">
      <c r="B422" s="117" t="s">
        <v>724</v>
      </c>
      <c r="C422" s="4" t="s">
        <v>573</v>
      </c>
      <c r="D422" s="4">
        <v>4100694212</v>
      </c>
      <c r="E422" s="41">
        <v>3488000</v>
      </c>
      <c r="F422" s="72">
        <v>0</v>
      </c>
      <c r="G422" s="72">
        <v>0</v>
      </c>
      <c r="H422" s="72">
        <v>0</v>
      </c>
      <c r="I422" s="72">
        <v>0</v>
      </c>
      <c r="J422" s="72">
        <f t="shared" si="122"/>
        <v>0</v>
      </c>
      <c r="K422" s="31"/>
    </row>
    <row r="423" spans="2:11">
      <c r="B423" s="117" t="s">
        <v>725</v>
      </c>
      <c r="C423" s="4" t="s">
        <v>573</v>
      </c>
      <c r="D423" s="4">
        <v>4100710173</v>
      </c>
      <c r="E423" s="41">
        <v>2298700</v>
      </c>
      <c r="F423" s="72">
        <v>0</v>
      </c>
      <c r="G423" s="72">
        <v>0</v>
      </c>
      <c r="H423" s="72">
        <v>0</v>
      </c>
      <c r="I423" s="72">
        <v>0</v>
      </c>
      <c r="J423" s="72">
        <f t="shared" si="122"/>
        <v>0</v>
      </c>
      <c r="K423" s="31"/>
    </row>
    <row r="424" spans="2:11">
      <c r="B424" s="117" t="s">
        <v>723</v>
      </c>
      <c r="C424" s="4" t="s">
        <v>571</v>
      </c>
      <c r="D424" s="4">
        <v>4100647997</v>
      </c>
      <c r="E424" s="41">
        <v>4158500</v>
      </c>
      <c r="F424" s="72">
        <v>0</v>
      </c>
      <c r="G424" s="72">
        <v>0</v>
      </c>
      <c r="H424" s="72">
        <v>0</v>
      </c>
      <c r="I424" s="72">
        <v>0</v>
      </c>
      <c r="J424" s="72">
        <f t="shared" si="122"/>
        <v>0</v>
      </c>
      <c r="K424" s="31"/>
    </row>
    <row r="425" spans="2:11">
      <c r="B425" s="116" t="s">
        <v>211</v>
      </c>
      <c r="C425" s="4" t="s">
        <v>210</v>
      </c>
      <c r="D425" s="4">
        <v>4100706270</v>
      </c>
      <c r="E425" s="41">
        <v>1420000</v>
      </c>
      <c r="F425" s="72">
        <v>0</v>
      </c>
      <c r="G425" s="72">
        <v>0</v>
      </c>
      <c r="H425" s="72">
        <v>0</v>
      </c>
      <c r="I425" s="72">
        <v>0</v>
      </c>
      <c r="J425" s="72">
        <f t="shared" si="122"/>
        <v>0</v>
      </c>
      <c r="K425" s="31"/>
    </row>
    <row r="426" spans="2:11">
      <c r="B426" s="117" t="s">
        <v>726</v>
      </c>
      <c r="C426" s="4" t="s">
        <v>578</v>
      </c>
      <c r="D426" s="4">
        <v>4100648083</v>
      </c>
      <c r="E426" s="41">
        <v>4699900</v>
      </c>
      <c r="F426" s="72">
        <v>0</v>
      </c>
      <c r="G426" s="72">
        <v>0</v>
      </c>
      <c r="H426" s="72">
        <v>0</v>
      </c>
      <c r="I426" s="72">
        <v>0</v>
      </c>
      <c r="J426" s="72">
        <f t="shared" si="122"/>
        <v>0</v>
      </c>
      <c r="K426" s="31"/>
    </row>
    <row r="427" spans="2:11">
      <c r="B427" s="116" t="s">
        <v>212</v>
      </c>
      <c r="C427" s="4" t="s">
        <v>581</v>
      </c>
      <c r="D427" s="4">
        <v>4100702360</v>
      </c>
      <c r="E427" s="41">
        <v>2419000</v>
      </c>
      <c r="F427" s="72">
        <v>0</v>
      </c>
      <c r="G427" s="72">
        <v>0</v>
      </c>
      <c r="H427" s="72">
        <v>0</v>
      </c>
      <c r="I427" s="72">
        <v>0</v>
      </c>
      <c r="J427" s="72">
        <f t="shared" si="122"/>
        <v>0</v>
      </c>
      <c r="K427" s="31"/>
    </row>
    <row r="428" spans="2:11">
      <c r="B428" s="117" t="s">
        <v>727</v>
      </c>
      <c r="C428" s="4" t="s">
        <v>580</v>
      </c>
      <c r="D428" s="4">
        <v>4100709429</v>
      </c>
      <c r="E428" s="41">
        <v>2980000</v>
      </c>
      <c r="F428" s="72">
        <v>0</v>
      </c>
      <c r="G428" s="72">
        <v>0</v>
      </c>
      <c r="H428" s="72">
        <v>0</v>
      </c>
      <c r="I428" s="72">
        <v>0</v>
      </c>
      <c r="J428" s="72">
        <f t="shared" si="122"/>
        <v>0</v>
      </c>
      <c r="K428" s="31"/>
    </row>
    <row r="429" spans="2:11">
      <c r="B429" s="117" t="s">
        <v>729</v>
      </c>
      <c r="C429" s="4" t="s">
        <v>582</v>
      </c>
      <c r="D429" s="4">
        <v>4100643966</v>
      </c>
      <c r="E429" s="41">
        <v>3987200</v>
      </c>
      <c r="F429" s="72">
        <v>0</v>
      </c>
      <c r="G429" s="72">
        <v>0</v>
      </c>
      <c r="H429" s="72">
        <v>0</v>
      </c>
      <c r="I429" s="72">
        <v>0</v>
      </c>
      <c r="J429" s="72">
        <f t="shared" si="122"/>
        <v>0</v>
      </c>
      <c r="K429" s="31"/>
    </row>
    <row r="430" spans="2:11">
      <c r="B430" s="116" t="s">
        <v>694</v>
      </c>
      <c r="C430" s="4" t="s">
        <v>214</v>
      </c>
      <c r="D430" s="4">
        <v>4100653531</v>
      </c>
      <c r="E430" s="41">
        <v>2285000</v>
      </c>
      <c r="F430" s="72">
        <v>0</v>
      </c>
      <c r="G430" s="72">
        <v>0</v>
      </c>
      <c r="H430" s="72">
        <v>0</v>
      </c>
      <c r="I430" s="72">
        <v>0</v>
      </c>
      <c r="J430" s="72">
        <f t="shared" si="122"/>
        <v>0</v>
      </c>
      <c r="K430" s="31"/>
    </row>
    <row r="431" spans="2:11">
      <c r="B431" s="116" t="s">
        <v>695</v>
      </c>
      <c r="C431" s="4" t="s">
        <v>206</v>
      </c>
      <c r="D431" s="4">
        <v>4100695925</v>
      </c>
      <c r="E431" s="41">
        <v>1492600</v>
      </c>
      <c r="F431" s="72">
        <v>0</v>
      </c>
      <c r="G431" s="72">
        <v>0</v>
      </c>
      <c r="H431" s="72">
        <v>0</v>
      </c>
      <c r="I431" s="72">
        <v>0</v>
      </c>
      <c r="J431" s="72">
        <f t="shared" si="122"/>
        <v>0</v>
      </c>
      <c r="K431" s="31"/>
    </row>
    <row r="432" spans="2:11">
      <c r="E432" s="42"/>
      <c r="F432" s="72"/>
      <c r="G432" s="72"/>
      <c r="H432" s="72"/>
      <c r="I432" s="72"/>
      <c r="J432" s="72"/>
      <c r="K432" s="31"/>
    </row>
    <row r="433" spans="2:11">
      <c r="B433" s="114" t="s">
        <v>17</v>
      </c>
      <c r="E433" s="42">
        <f>SUM(E434:E645)</f>
        <v>704442752.80999994</v>
      </c>
      <c r="F433" s="78">
        <f>SUM(F434:F645)</f>
        <v>5342400</v>
      </c>
      <c r="G433" s="78">
        <f t="shared" ref="G433:I433" si="123">SUM(G434:G645)</f>
        <v>5469600</v>
      </c>
      <c r="H433" s="78">
        <f t="shared" si="123"/>
        <v>0</v>
      </c>
      <c r="I433" s="78">
        <f t="shared" si="123"/>
        <v>0</v>
      </c>
      <c r="J433" s="78">
        <f>SUM(J434:J645)</f>
        <v>10812000</v>
      </c>
      <c r="K433" s="31"/>
    </row>
    <row r="434" spans="2:11">
      <c r="B434" s="118" t="s">
        <v>287</v>
      </c>
      <c r="C434" s="4" t="s">
        <v>216</v>
      </c>
      <c r="D434" s="4">
        <v>4100639835</v>
      </c>
      <c r="E434" s="43">
        <v>4687900</v>
      </c>
      <c r="F434" s="72">
        <v>0</v>
      </c>
      <c r="G434" s="72">
        <v>0</v>
      </c>
      <c r="H434" s="72">
        <v>0</v>
      </c>
      <c r="I434" s="72">
        <v>0</v>
      </c>
      <c r="J434" s="72">
        <f t="shared" ref="J434:J497" si="124">SUM(F434:I434)</f>
        <v>0</v>
      </c>
      <c r="K434" s="31"/>
    </row>
    <row r="435" spans="2:11">
      <c r="B435" s="118" t="s">
        <v>288</v>
      </c>
      <c r="C435" s="4" t="s">
        <v>255</v>
      </c>
      <c r="D435" s="4">
        <v>4100676526</v>
      </c>
      <c r="E435" s="43">
        <v>2047000</v>
      </c>
      <c r="F435" s="72">
        <v>0</v>
      </c>
      <c r="G435" s="72">
        <v>0</v>
      </c>
      <c r="H435" s="72">
        <v>0</v>
      </c>
      <c r="I435" s="72">
        <v>0</v>
      </c>
      <c r="J435" s="72">
        <f t="shared" si="124"/>
        <v>0</v>
      </c>
      <c r="K435" s="31"/>
    </row>
    <row r="436" spans="2:11">
      <c r="B436" s="118" t="s">
        <v>289</v>
      </c>
      <c r="C436" s="4" t="s">
        <v>173</v>
      </c>
      <c r="D436" s="4">
        <v>4100608975</v>
      </c>
      <c r="E436" s="43">
        <v>2890000</v>
      </c>
      <c r="F436" s="72">
        <v>0</v>
      </c>
      <c r="G436" s="72">
        <v>0</v>
      </c>
      <c r="H436" s="72">
        <v>0</v>
      </c>
      <c r="I436" s="72">
        <v>0</v>
      </c>
      <c r="J436" s="72">
        <f t="shared" si="124"/>
        <v>0</v>
      </c>
      <c r="K436" s="31"/>
    </row>
    <row r="437" spans="2:11">
      <c r="B437" s="118" t="s">
        <v>290</v>
      </c>
      <c r="C437" s="4" t="s">
        <v>217</v>
      </c>
      <c r="D437" s="4">
        <v>4100612113</v>
      </c>
      <c r="E437" s="43">
        <v>1300000</v>
      </c>
      <c r="F437" s="72">
        <v>0</v>
      </c>
      <c r="G437" s="72">
        <v>0</v>
      </c>
      <c r="H437" s="72">
        <v>0</v>
      </c>
      <c r="I437" s="72">
        <v>0</v>
      </c>
      <c r="J437" s="72">
        <f t="shared" si="124"/>
        <v>0</v>
      </c>
      <c r="K437" s="31"/>
    </row>
    <row r="438" spans="2:11">
      <c r="B438" s="118"/>
      <c r="C438" s="4" t="s">
        <v>217</v>
      </c>
      <c r="D438" s="4">
        <v>4100612126</v>
      </c>
      <c r="E438" s="43">
        <v>975000</v>
      </c>
      <c r="F438" s="72">
        <v>0</v>
      </c>
      <c r="G438" s="72">
        <v>0</v>
      </c>
      <c r="H438" s="72">
        <v>0</v>
      </c>
      <c r="I438" s="72">
        <v>0</v>
      </c>
      <c r="J438" s="72">
        <f t="shared" si="124"/>
        <v>0</v>
      </c>
      <c r="K438" s="79"/>
    </row>
    <row r="439" spans="2:11">
      <c r="B439" s="118" t="s">
        <v>291</v>
      </c>
      <c r="C439" s="4" t="s">
        <v>218</v>
      </c>
      <c r="D439" s="4">
        <v>4100610376</v>
      </c>
      <c r="E439" s="43">
        <v>1884000</v>
      </c>
      <c r="F439" s="72">
        <v>0</v>
      </c>
      <c r="G439" s="72">
        <v>0</v>
      </c>
      <c r="H439" s="72">
        <v>0</v>
      </c>
      <c r="I439" s="72">
        <v>0</v>
      </c>
      <c r="J439" s="72">
        <f t="shared" si="124"/>
        <v>0</v>
      </c>
      <c r="K439" s="31"/>
    </row>
    <row r="440" spans="2:11">
      <c r="B440" s="118" t="s">
        <v>292</v>
      </c>
      <c r="C440" s="4" t="s">
        <v>219</v>
      </c>
      <c r="D440" s="4">
        <v>4100600661</v>
      </c>
      <c r="E440" s="43">
        <v>2240000</v>
      </c>
      <c r="F440" s="72">
        <v>0</v>
      </c>
      <c r="G440" s="72">
        <v>0</v>
      </c>
      <c r="H440" s="72">
        <v>0</v>
      </c>
      <c r="I440" s="72">
        <v>0</v>
      </c>
      <c r="J440" s="72">
        <f t="shared" si="124"/>
        <v>0</v>
      </c>
      <c r="K440" s="31"/>
    </row>
    <row r="441" spans="2:11">
      <c r="B441" s="118" t="s">
        <v>293</v>
      </c>
      <c r="C441" s="4" t="s">
        <v>583</v>
      </c>
      <c r="D441" s="4">
        <v>4100605201</v>
      </c>
      <c r="E441" s="43">
        <v>2113800</v>
      </c>
      <c r="F441" s="72">
        <v>0</v>
      </c>
      <c r="G441" s="72">
        <v>0</v>
      </c>
      <c r="H441" s="72">
        <v>0</v>
      </c>
      <c r="I441" s="72">
        <v>0</v>
      </c>
      <c r="J441" s="72">
        <f t="shared" si="124"/>
        <v>0</v>
      </c>
      <c r="K441" s="31"/>
    </row>
    <row r="442" spans="2:11">
      <c r="B442" s="118" t="s">
        <v>291</v>
      </c>
      <c r="C442" s="4" t="s">
        <v>220</v>
      </c>
      <c r="D442" s="4">
        <v>4100617024</v>
      </c>
      <c r="E442" s="43">
        <v>416697</v>
      </c>
      <c r="F442" s="72">
        <v>0</v>
      </c>
      <c r="G442" s="72">
        <v>0</v>
      </c>
      <c r="H442" s="72">
        <v>0</v>
      </c>
      <c r="I442" s="72">
        <v>0</v>
      </c>
      <c r="J442" s="72">
        <f t="shared" si="124"/>
        <v>0</v>
      </c>
      <c r="K442" s="31"/>
    </row>
    <row r="443" spans="2:11">
      <c r="B443" s="118"/>
      <c r="C443" s="4" t="s">
        <v>220</v>
      </c>
      <c r="D443" s="4">
        <v>4100617028</v>
      </c>
      <c r="E443" s="43">
        <v>1527889</v>
      </c>
      <c r="F443" s="72">
        <v>0</v>
      </c>
      <c r="G443" s="72">
        <v>0</v>
      </c>
      <c r="H443" s="72">
        <v>0</v>
      </c>
      <c r="I443" s="72">
        <v>0</v>
      </c>
      <c r="J443" s="72">
        <f t="shared" si="124"/>
        <v>0</v>
      </c>
      <c r="K443" s="31"/>
    </row>
    <row r="444" spans="2:11">
      <c r="B444" s="118"/>
      <c r="C444" s="4" t="s">
        <v>220</v>
      </c>
      <c r="D444" s="4">
        <v>4100617030</v>
      </c>
      <c r="E444" s="43">
        <v>2569631.5</v>
      </c>
      <c r="F444" s="72">
        <v>0</v>
      </c>
      <c r="G444" s="72">
        <v>0</v>
      </c>
      <c r="H444" s="72">
        <v>0</v>
      </c>
      <c r="I444" s="72">
        <v>0</v>
      </c>
      <c r="J444" s="72">
        <f t="shared" si="124"/>
        <v>0</v>
      </c>
      <c r="K444" s="31"/>
    </row>
    <row r="445" spans="2:11">
      <c r="B445" s="118"/>
      <c r="C445" s="4" t="s">
        <v>220</v>
      </c>
      <c r="D445" s="4">
        <v>4100617032</v>
      </c>
      <c r="E445" s="43">
        <v>2083485</v>
      </c>
      <c r="F445" s="72">
        <v>0</v>
      </c>
      <c r="G445" s="72">
        <v>0</v>
      </c>
      <c r="H445" s="72">
        <v>0</v>
      </c>
      <c r="I445" s="72">
        <v>0</v>
      </c>
      <c r="J445" s="72">
        <f t="shared" si="124"/>
        <v>0</v>
      </c>
      <c r="K445" s="110"/>
    </row>
    <row r="446" spans="2:11">
      <c r="B446" s="118" t="s">
        <v>294</v>
      </c>
      <c r="C446" s="4" t="s">
        <v>221</v>
      </c>
      <c r="D446" s="4">
        <v>4100614859</v>
      </c>
      <c r="E446" s="43">
        <v>2304000</v>
      </c>
      <c r="F446" s="72">
        <v>0</v>
      </c>
      <c r="G446" s="72">
        <v>0</v>
      </c>
      <c r="H446" s="72">
        <v>0</v>
      </c>
      <c r="I446" s="72">
        <v>0</v>
      </c>
      <c r="J446" s="72">
        <f t="shared" si="124"/>
        <v>0</v>
      </c>
      <c r="K446" s="31"/>
    </row>
    <row r="447" spans="2:11">
      <c r="B447" s="118" t="s">
        <v>295</v>
      </c>
      <c r="C447" s="4" t="s">
        <v>222</v>
      </c>
      <c r="D447" s="4">
        <v>4100561918</v>
      </c>
      <c r="E447" s="43">
        <v>5805060</v>
      </c>
      <c r="F447" s="72">
        <v>0</v>
      </c>
      <c r="G447" s="72">
        <v>0</v>
      </c>
      <c r="H447" s="72">
        <v>0</v>
      </c>
      <c r="I447" s="72">
        <v>0</v>
      </c>
      <c r="J447" s="72">
        <f t="shared" si="124"/>
        <v>0</v>
      </c>
      <c r="K447" s="31"/>
    </row>
    <row r="448" spans="2:11">
      <c r="B448" s="118" t="s">
        <v>296</v>
      </c>
      <c r="C448" s="4" t="s">
        <v>223</v>
      </c>
      <c r="D448" s="4">
        <v>4100567728</v>
      </c>
      <c r="E448" s="43">
        <v>5955600</v>
      </c>
      <c r="F448" s="72">
        <v>0</v>
      </c>
      <c r="G448" s="72">
        <v>0</v>
      </c>
      <c r="H448" s="72">
        <v>0</v>
      </c>
      <c r="I448" s="72">
        <v>0</v>
      </c>
      <c r="J448" s="72">
        <f t="shared" si="124"/>
        <v>0</v>
      </c>
      <c r="K448" s="31"/>
    </row>
    <row r="449" spans="2:11">
      <c r="B449" s="118" t="s">
        <v>297</v>
      </c>
      <c r="C449" s="4" t="s">
        <v>224</v>
      </c>
      <c r="D449" s="4">
        <v>4100562773</v>
      </c>
      <c r="E449" s="43">
        <v>1587600</v>
      </c>
      <c r="F449" s="72">
        <v>0</v>
      </c>
      <c r="G449" s="72">
        <v>0</v>
      </c>
      <c r="H449" s="72">
        <v>0</v>
      </c>
      <c r="I449" s="72">
        <v>0</v>
      </c>
      <c r="J449" s="72">
        <f t="shared" si="124"/>
        <v>0</v>
      </c>
      <c r="K449" s="31"/>
    </row>
    <row r="450" spans="2:11">
      <c r="B450" s="118" t="s">
        <v>298</v>
      </c>
      <c r="C450" s="4" t="s">
        <v>225</v>
      </c>
      <c r="D450" s="4">
        <v>4100659440</v>
      </c>
      <c r="E450" s="43">
        <v>1775678.82</v>
      </c>
      <c r="F450" s="72">
        <v>0</v>
      </c>
      <c r="G450" s="72">
        <v>0</v>
      </c>
      <c r="H450" s="72">
        <v>0</v>
      </c>
      <c r="I450" s="72">
        <v>0</v>
      </c>
      <c r="J450" s="72">
        <f t="shared" si="124"/>
        <v>0</v>
      </c>
      <c r="K450" s="31"/>
    </row>
    <row r="451" spans="2:11">
      <c r="B451" s="118" t="s">
        <v>299</v>
      </c>
      <c r="C451" s="4" t="s">
        <v>226</v>
      </c>
      <c r="D451" s="4">
        <v>4100593859</v>
      </c>
      <c r="E451" s="43">
        <v>3060000</v>
      </c>
      <c r="F451" s="72">
        <v>0</v>
      </c>
      <c r="G451" s="72">
        <v>0</v>
      </c>
      <c r="H451" s="72">
        <v>0</v>
      </c>
      <c r="I451" s="72">
        <v>0</v>
      </c>
      <c r="J451" s="72">
        <f t="shared" si="124"/>
        <v>0</v>
      </c>
      <c r="K451" s="31"/>
    </row>
    <row r="452" spans="2:11">
      <c r="B452" s="118" t="s">
        <v>300</v>
      </c>
      <c r="C452" s="4" t="s">
        <v>227</v>
      </c>
      <c r="D452" s="4">
        <v>4100606608</v>
      </c>
      <c r="E452" s="43">
        <v>7431110.4000000004</v>
      </c>
      <c r="F452" s="72">
        <v>0</v>
      </c>
      <c r="G452" s="72">
        <v>0</v>
      </c>
      <c r="H452" s="72">
        <v>0</v>
      </c>
      <c r="I452" s="72">
        <v>0</v>
      </c>
      <c r="J452" s="72">
        <f t="shared" si="124"/>
        <v>0</v>
      </c>
      <c r="K452" s="31"/>
    </row>
    <row r="453" spans="2:11">
      <c r="B453" s="118" t="s">
        <v>89</v>
      </c>
      <c r="C453" s="4" t="s">
        <v>228</v>
      </c>
      <c r="D453" s="4">
        <v>4100558616</v>
      </c>
      <c r="E453" s="43">
        <v>2550000</v>
      </c>
      <c r="F453" s="72">
        <v>0</v>
      </c>
      <c r="G453" s="72">
        <v>0</v>
      </c>
      <c r="H453" s="72">
        <v>0</v>
      </c>
      <c r="I453" s="72">
        <v>0</v>
      </c>
      <c r="J453" s="72">
        <f t="shared" si="124"/>
        <v>0</v>
      </c>
      <c r="K453" s="31"/>
    </row>
    <row r="454" spans="2:11">
      <c r="B454" s="118" t="s">
        <v>301</v>
      </c>
      <c r="C454" s="4" t="s">
        <v>229</v>
      </c>
      <c r="D454" s="4">
        <v>4100710468</v>
      </c>
      <c r="E454" s="43">
        <v>5660000</v>
      </c>
      <c r="F454" s="72">
        <v>0</v>
      </c>
      <c r="G454" s="72">
        <v>0</v>
      </c>
      <c r="H454" s="72">
        <v>0</v>
      </c>
      <c r="I454" s="72">
        <v>0</v>
      </c>
      <c r="J454" s="72">
        <f t="shared" si="124"/>
        <v>0</v>
      </c>
      <c r="K454" s="31"/>
    </row>
    <row r="455" spans="2:11">
      <c r="B455" s="118" t="s">
        <v>297</v>
      </c>
      <c r="C455" s="4" t="s">
        <v>230</v>
      </c>
      <c r="D455" s="4">
        <v>4100584868</v>
      </c>
      <c r="E455" s="43">
        <v>2311364.02</v>
      </c>
      <c r="F455" s="72">
        <v>0</v>
      </c>
      <c r="G455" s="72">
        <v>0</v>
      </c>
      <c r="H455" s="72">
        <v>0</v>
      </c>
      <c r="I455" s="72">
        <v>0</v>
      </c>
      <c r="J455" s="72">
        <f t="shared" si="124"/>
        <v>0</v>
      </c>
      <c r="K455" s="31"/>
    </row>
    <row r="456" spans="2:11">
      <c r="B456" s="118" t="s">
        <v>293</v>
      </c>
      <c r="C456" s="4" t="s">
        <v>584</v>
      </c>
      <c r="D456" s="4">
        <v>4100596553</v>
      </c>
      <c r="E456" s="43">
        <v>7248900</v>
      </c>
      <c r="F456" s="72">
        <v>0</v>
      </c>
      <c r="G456" s="72">
        <v>0</v>
      </c>
      <c r="H456" s="72">
        <v>0</v>
      </c>
      <c r="I456" s="72">
        <v>0</v>
      </c>
      <c r="J456" s="72">
        <f t="shared" si="124"/>
        <v>0</v>
      </c>
      <c r="K456" s="31"/>
    </row>
    <row r="457" spans="2:11">
      <c r="B457" s="118" t="s">
        <v>296</v>
      </c>
      <c r="C457" s="4" t="s">
        <v>231</v>
      </c>
      <c r="D457" s="4">
        <v>4100597905</v>
      </c>
      <c r="E457" s="43">
        <v>7610400</v>
      </c>
      <c r="F457" s="72">
        <v>0</v>
      </c>
      <c r="G457" s="72">
        <v>0</v>
      </c>
      <c r="H457" s="72">
        <v>0</v>
      </c>
      <c r="I457" s="72">
        <v>0</v>
      </c>
      <c r="J457" s="72">
        <f t="shared" si="124"/>
        <v>0</v>
      </c>
      <c r="K457" s="31"/>
    </row>
    <row r="458" spans="2:11">
      <c r="B458" s="118" t="s">
        <v>302</v>
      </c>
      <c r="C458" s="4" t="s">
        <v>585</v>
      </c>
      <c r="D458" s="4">
        <v>4100699349</v>
      </c>
      <c r="E458" s="43">
        <v>1439975.88</v>
      </c>
      <c r="F458" s="72">
        <v>0</v>
      </c>
      <c r="G458" s="72">
        <v>0</v>
      </c>
      <c r="H458" s="72">
        <v>0</v>
      </c>
      <c r="I458" s="72">
        <v>0</v>
      </c>
      <c r="J458" s="72">
        <f t="shared" si="124"/>
        <v>0</v>
      </c>
      <c r="K458" s="31"/>
    </row>
    <row r="459" spans="2:11">
      <c r="B459" s="118"/>
      <c r="C459" s="4" t="s">
        <v>585</v>
      </c>
      <c r="D459" s="4">
        <v>4100699389</v>
      </c>
      <c r="E459" s="43">
        <v>2399959.7999999998</v>
      </c>
      <c r="F459" s="72">
        <v>0</v>
      </c>
      <c r="G459" s="72">
        <v>0</v>
      </c>
      <c r="H459" s="72">
        <v>0</v>
      </c>
      <c r="I459" s="72">
        <v>0</v>
      </c>
      <c r="J459" s="72">
        <f t="shared" si="124"/>
        <v>0</v>
      </c>
      <c r="K459" s="110"/>
    </row>
    <row r="460" spans="2:11">
      <c r="B460" s="118" t="s">
        <v>303</v>
      </c>
      <c r="C460" s="4" t="s">
        <v>586</v>
      </c>
      <c r="D460" s="4">
        <v>4100598553</v>
      </c>
      <c r="E460" s="43">
        <v>1958570</v>
      </c>
      <c r="F460" s="72">
        <v>0</v>
      </c>
      <c r="G460" s="72">
        <v>0</v>
      </c>
      <c r="H460" s="72">
        <v>0</v>
      </c>
      <c r="I460" s="72">
        <v>0</v>
      </c>
      <c r="J460" s="72">
        <f t="shared" si="124"/>
        <v>0</v>
      </c>
      <c r="K460" s="110"/>
    </row>
    <row r="461" spans="2:11">
      <c r="B461" s="118" t="s">
        <v>304</v>
      </c>
      <c r="C461" s="4" t="s">
        <v>232</v>
      </c>
      <c r="D461" s="4">
        <v>4100611069</v>
      </c>
      <c r="E461" s="43">
        <v>1414000</v>
      </c>
      <c r="F461" s="72">
        <v>0</v>
      </c>
      <c r="G461" s="72">
        <v>0</v>
      </c>
      <c r="H461" s="72">
        <v>0</v>
      </c>
      <c r="I461" s="72">
        <v>0</v>
      </c>
      <c r="J461" s="72">
        <f t="shared" si="124"/>
        <v>0</v>
      </c>
      <c r="K461" s="31"/>
    </row>
    <row r="462" spans="2:11">
      <c r="B462" s="118" t="s">
        <v>305</v>
      </c>
      <c r="C462" s="4" t="s">
        <v>516</v>
      </c>
      <c r="D462" s="4">
        <v>4100620689</v>
      </c>
      <c r="E462" s="43">
        <v>624974.63</v>
      </c>
      <c r="F462" s="72">
        <v>0</v>
      </c>
      <c r="G462" s="72">
        <v>0</v>
      </c>
      <c r="H462" s="72">
        <v>0</v>
      </c>
      <c r="I462" s="72">
        <v>0</v>
      </c>
      <c r="J462" s="72">
        <f t="shared" si="124"/>
        <v>0</v>
      </c>
      <c r="K462" s="31"/>
    </row>
    <row r="463" spans="2:11">
      <c r="B463" s="118"/>
      <c r="C463" s="4" t="s">
        <v>516</v>
      </c>
      <c r="D463" s="4">
        <v>4100620698</v>
      </c>
      <c r="E463" s="43">
        <v>1249949.25</v>
      </c>
      <c r="F463" s="72">
        <v>0</v>
      </c>
      <c r="G463" s="72">
        <v>0</v>
      </c>
      <c r="H463" s="72">
        <v>0</v>
      </c>
      <c r="I463" s="72">
        <v>0</v>
      </c>
      <c r="J463" s="72">
        <f t="shared" si="124"/>
        <v>0</v>
      </c>
      <c r="K463" s="31"/>
    </row>
    <row r="464" spans="2:11">
      <c r="B464" s="118"/>
      <c r="C464" s="4" t="s">
        <v>516</v>
      </c>
      <c r="D464" s="4">
        <v>4100620701</v>
      </c>
      <c r="E464" s="43">
        <v>1249949.25</v>
      </c>
      <c r="F464" s="72">
        <v>0</v>
      </c>
      <c r="G464" s="72">
        <v>0</v>
      </c>
      <c r="H464" s="72">
        <v>0</v>
      </c>
      <c r="I464" s="72">
        <v>0</v>
      </c>
      <c r="J464" s="72">
        <f t="shared" si="124"/>
        <v>0</v>
      </c>
      <c r="K464" s="31"/>
    </row>
    <row r="465" spans="2:11">
      <c r="B465" s="118"/>
      <c r="C465" s="4" t="s">
        <v>516</v>
      </c>
      <c r="D465" s="4">
        <v>4100620708</v>
      </c>
      <c r="E465" s="43">
        <v>1249949.25</v>
      </c>
      <c r="F465" s="72">
        <v>0</v>
      </c>
      <c r="G465" s="72">
        <v>0</v>
      </c>
      <c r="H465" s="72">
        <v>0</v>
      </c>
      <c r="I465" s="72">
        <v>0</v>
      </c>
      <c r="J465" s="72">
        <f t="shared" si="124"/>
        <v>0</v>
      </c>
      <c r="K465" s="31"/>
    </row>
    <row r="466" spans="2:11">
      <c r="B466" s="118"/>
      <c r="C466" s="4" t="s">
        <v>516</v>
      </c>
      <c r="D466" s="4">
        <v>4100620736</v>
      </c>
      <c r="E466" s="43">
        <v>1249949.26</v>
      </c>
      <c r="F466" s="72">
        <v>0</v>
      </c>
      <c r="G466" s="72">
        <v>0</v>
      </c>
      <c r="H466" s="72">
        <v>0</v>
      </c>
      <c r="I466" s="72">
        <v>0</v>
      </c>
      <c r="J466" s="72">
        <f t="shared" si="124"/>
        <v>0</v>
      </c>
      <c r="K466" s="110"/>
    </row>
    <row r="467" spans="2:11">
      <c r="B467" s="118" t="s">
        <v>306</v>
      </c>
      <c r="C467" s="4" t="s">
        <v>587</v>
      </c>
      <c r="D467" s="4">
        <v>4100687459</v>
      </c>
      <c r="E467" s="43">
        <v>5616931.2000000002</v>
      </c>
      <c r="F467" s="72">
        <v>0</v>
      </c>
      <c r="G467" s="72">
        <v>0</v>
      </c>
      <c r="H467" s="72">
        <v>0</v>
      </c>
      <c r="I467" s="72">
        <v>0</v>
      </c>
      <c r="J467" s="72">
        <f t="shared" si="124"/>
        <v>0</v>
      </c>
      <c r="K467" s="31"/>
    </row>
    <row r="468" spans="2:11">
      <c r="B468" s="118" t="s">
        <v>307</v>
      </c>
      <c r="C468" s="4" t="s">
        <v>233</v>
      </c>
      <c r="D468" s="4">
        <v>4100587244</v>
      </c>
      <c r="E468" s="43">
        <v>3141000</v>
      </c>
      <c r="F468" s="72">
        <v>0</v>
      </c>
      <c r="G468" s="72">
        <v>0</v>
      </c>
      <c r="H468" s="72">
        <v>0</v>
      </c>
      <c r="I468" s="72">
        <v>0</v>
      </c>
      <c r="J468" s="72">
        <f t="shared" si="124"/>
        <v>0</v>
      </c>
      <c r="K468" s="31"/>
    </row>
    <row r="469" spans="2:11">
      <c r="B469" s="118" t="s">
        <v>308</v>
      </c>
      <c r="C469" s="4" t="s">
        <v>234</v>
      </c>
      <c r="D469" s="4">
        <v>4100595492</v>
      </c>
      <c r="E469" s="43">
        <v>2014715.6</v>
      </c>
      <c r="F469" s="72">
        <v>0</v>
      </c>
      <c r="G469" s="72">
        <v>0</v>
      </c>
      <c r="H469" s="72">
        <v>0</v>
      </c>
      <c r="I469" s="72">
        <v>0</v>
      </c>
      <c r="J469" s="72">
        <f t="shared" si="124"/>
        <v>0</v>
      </c>
      <c r="K469" s="31"/>
    </row>
    <row r="470" spans="2:11">
      <c r="B470" s="118"/>
      <c r="C470" s="4" t="s">
        <v>234</v>
      </c>
      <c r="D470" s="4">
        <v>4100595504</v>
      </c>
      <c r="E470" s="43">
        <v>3022073.4</v>
      </c>
      <c r="F470" s="72">
        <v>0</v>
      </c>
      <c r="G470" s="72">
        <v>0</v>
      </c>
      <c r="H470" s="72">
        <v>0</v>
      </c>
      <c r="I470" s="72">
        <v>0</v>
      </c>
      <c r="J470" s="72">
        <f t="shared" si="124"/>
        <v>0</v>
      </c>
      <c r="K470" s="79"/>
    </row>
    <row r="471" spans="2:11">
      <c r="B471" s="118" t="s">
        <v>309</v>
      </c>
      <c r="C471" s="4" t="s">
        <v>235</v>
      </c>
      <c r="D471" s="4">
        <v>4100714573</v>
      </c>
      <c r="E471" s="43">
        <v>5005554.8600000003</v>
      </c>
      <c r="F471" s="72">
        <v>0</v>
      </c>
      <c r="G471" s="72">
        <v>0</v>
      </c>
      <c r="H471" s="72">
        <v>0</v>
      </c>
      <c r="I471" s="72">
        <v>0</v>
      </c>
      <c r="J471" s="72">
        <f t="shared" si="124"/>
        <v>0</v>
      </c>
      <c r="K471" s="31"/>
    </row>
    <row r="472" spans="2:11">
      <c r="B472" s="118" t="s">
        <v>305</v>
      </c>
      <c r="C472" s="4" t="s">
        <v>231</v>
      </c>
      <c r="D472" s="4">
        <v>4100581092</v>
      </c>
      <c r="E472" s="43">
        <v>1977250</v>
      </c>
      <c r="F472" s="72">
        <v>0</v>
      </c>
      <c r="G472" s="72">
        <v>0</v>
      </c>
      <c r="H472" s="72">
        <v>0</v>
      </c>
      <c r="I472" s="72">
        <v>0</v>
      </c>
      <c r="J472" s="72">
        <f t="shared" si="124"/>
        <v>0</v>
      </c>
      <c r="K472" s="31"/>
    </row>
    <row r="473" spans="2:11">
      <c r="B473" s="118" t="s">
        <v>310</v>
      </c>
      <c r="C473" s="4" t="s">
        <v>236</v>
      </c>
      <c r="D473" s="4">
        <v>4100610341</v>
      </c>
      <c r="E473" s="43">
        <v>1042957.8</v>
      </c>
      <c r="F473" s="72">
        <v>0</v>
      </c>
      <c r="G473" s="72">
        <v>0</v>
      </c>
      <c r="H473" s="72">
        <v>0</v>
      </c>
      <c r="I473" s="72">
        <v>0</v>
      </c>
      <c r="J473" s="72">
        <f t="shared" si="124"/>
        <v>0</v>
      </c>
      <c r="K473" s="31"/>
    </row>
    <row r="474" spans="2:11">
      <c r="B474" s="118"/>
      <c r="C474" s="4" t="s">
        <v>236</v>
      </c>
      <c r="D474" s="4">
        <v>4100610349</v>
      </c>
      <c r="E474" s="43">
        <v>1460140.92</v>
      </c>
      <c r="F474" s="72">
        <v>0</v>
      </c>
      <c r="G474" s="72">
        <v>0</v>
      </c>
      <c r="H474" s="72">
        <v>0</v>
      </c>
      <c r="I474" s="72">
        <v>0</v>
      </c>
      <c r="J474" s="72">
        <f t="shared" si="124"/>
        <v>0</v>
      </c>
      <c r="K474" s="110"/>
    </row>
    <row r="475" spans="2:11">
      <c r="B475" s="118" t="s">
        <v>311</v>
      </c>
      <c r="C475" s="4" t="s">
        <v>187</v>
      </c>
      <c r="D475" s="4">
        <v>4100649737</v>
      </c>
      <c r="E475" s="43">
        <v>799600</v>
      </c>
      <c r="F475" s="72">
        <v>0</v>
      </c>
      <c r="G475" s="72">
        <v>0</v>
      </c>
      <c r="H475" s="72">
        <v>0</v>
      </c>
      <c r="I475" s="72">
        <v>0</v>
      </c>
      <c r="J475" s="72">
        <f t="shared" si="124"/>
        <v>0</v>
      </c>
      <c r="K475" s="31"/>
    </row>
    <row r="476" spans="2:11">
      <c r="B476" s="118"/>
      <c r="C476" s="4" t="s">
        <v>187</v>
      </c>
      <c r="D476" s="4">
        <v>4100649781</v>
      </c>
      <c r="E476" s="43">
        <v>1279360</v>
      </c>
      <c r="F476" s="72">
        <v>0</v>
      </c>
      <c r="G476" s="72">
        <v>0</v>
      </c>
      <c r="H476" s="72">
        <v>0</v>
      </c>
      <c r="I476" s="72">
        <v>0</v>
      </c>
      <c r="J476" s="72">
        <f t="shared" si="124"/>
        <v>0</v>
      </c>
      <c r="K476" s="31"/>
    </row>
    <row r="477" spans="2:11">
      <c r="B477" s="118"/>
      <c r="C477" s="4" t="s">
        <v>187</v>
      </c>
      <c r="D477" s="4">
        <v>4100649798</v>
      </c>
      <c r="E477" s="43">
        <v>1919040</v>
      </c>
      <c r="F477" s="72">
        <v>0</v>
      </c>
      <c r="G477" s="72">
        <v>0</v>
      </c>
      <c r="H477" s="72">
        <v>0</v>
      </c>
      <c r="I477" s="72">
        <v>0</v>
      </c>
      <c r="J477" s="72">
        <f t="shared" si="124"/>
        <v>0</v>
      </c>
      <c r="K477" s="110"/>
    </row>
    <row r="478" spans="2:11">
      <c r="B478" s="118" t="s">
        <v>312</v>
      </c>
      <c r="C478" s="4" t="s">
        <v>237</v>
      </c>
      <c r="D478" s="4">
        <v>4100646216</v>
      </c>
      <c r="E478" s="43">
        <v>7944640</v>
      </c>
      <c r="F478" s="72">
        <v>0</v>
      </c>
      <c r="G478" s="72">
        <v>0</v>
      </c>
      <c r="H478" s="72">
        <v>0</v>
      </c>
      <c r="I478" s="72">
        <v>0</v>
      </c>
      <c r="J478" s="72">
        <f t="shared" si="124"/>
        <v>0</v>
      </c>
      <c r="K478" s="31"/>
    </row>
    <row r="479" spans="2:11">
      <c r="B479" s="118" t="s">
        <v>313</v>
      </c>
      <c r="C479" s="4" t="s">
        <v>238</v>
      </c>
      <c r="D479" s="4">
        <v>4100680764</v>
      </c>
      <c r="E479" s="43">
        <v>4139999</v>
      </c>
      <c r="F479" s="72">
        <v>0</v>
      </c>
      <c r="G479" s="72">
        <v>0</v>
      </c>
      <c r="H479" s="72">
        <v>0</v>
      </c>
      <c r="I479" s="72">
        <v>0</v>
      </c>
      <c r="J479" s="72">
        <f t="shared" si="124"/>
        <v>0</v>
      </c>
      <c r="K479" s="31"/>
    </row>
    <row r="480" spans="2:11">
      <c r="B480" s="118" t="s">
        <v>291</v>
      </c>
      <c r="C480" s="4" t="s">
        <v>239</v>
      </c>
      <c r="D480" s="4">
        <v>4100597611</v>
      </c>
      <c r="E480" s="43">
        <v>5823000</v>
      </c>
      <c r="F480" s="72">
        <v>0</v>
      </c>
      <c r="G480" s="72">
        <v>0</v>
      </c>
      <c r="H480" s="72">
        <v>0</v>
      </c>
      <c r="I480" s="72">
        <v>0</v>
      </c>
      <c r="J480" s="72">
        <f t="shared" si="124"/>
        <v>0</v>
      </c>
      <c r="K480" s="31"/>
    </row>
    <row r="481" spans="2:11">
      <c r="B481" s="118" t="s">
        <v>315</v>
      </c>
      <c r="C481" s="4" t="s">
        <v>240</v>
      </c>
      <c r="D481" s="4">
        <v>4100622645</v>
      </c>
      <c r="E481" s="43">
        <v>4309430</v>
      </c>
      <c r="F481" s="72">
        <v>0</v>
      </c>
      <c r="G481" s="72">
        <v>0</v>
      </c>
      <c r="H481" s="72">
        <v>0</v>
      </c>
      <c r="I481" s="72">
        <v>0</v>
      </c>
      <c r="J481" s="72">
        <f t="shared" si="124"/>
        <v>0</v>
      </c>
      <c r="K481" s="31"/>
    </row>
    <row r="482" spans="2:11">
      <c r="B482" s="118" t="s">
        <v>316</v>
      </c>
      <c r="C482" s="4" t="s">
        <v>241</v>
      </c>
      <c r="D482" s="4">
        <v>4100612272</v>
      </c>
      <c r="E482" s="43">
        <v>534472</v>
      </c>
      <c r="F482" s="72">
        <v>0</v>
      </c>
      <c r="G482" s="72">
        <v>0</v>
      </c>
      <c r="H482" s="72">
        <v>0</v>
      </c>
      <c r="I482" s="72">
        <v>0</v>
      </c>
      <c r="J482" s="72">
        <f t="shared" si="124"/>
        <v>0</v>
      </c>
      <c r="K482" s="31"/>
    </row>
    <row r="483" spans="2:11">
      <c r="B483" s="118"/>
      <c r="C483" s="4" t="s">
        <v>241</v>
      </c>
      <c r="D483" s="4">
        <v>4100612273</v>
      </c>
      <c r="E483" s="43">
        <v>1315623.3799999999</v>
      </c>
      <c r="F483" s="72">
        <v>0</v>
      </c>
      <c r="G483" s="72">
        <v>0</v>
      </c>
      <c r="H483" s="72">
        <v>0</v>
      </c>
      <c r="I483" s="72">
        <v>0</v>
      </c>
      <c r="J483" s="72">
        <f t="shared" si="124"/>
        <v>0</v>
      </c>
      <c r="K483" s="110"/>
    </row>
    <row r="484" spans="2:11">
      <c r="B484" s="118" t="s">
        <v>317</v>
      </c>
      <c r="C484" s="4" t="s">
        <v>242</v>
      </c>
      <c r="D484" s="4">
        <v>4100621184</v>
      </c>
      <c r="E484" s="43">
        <v>7006801.7000000002</v>
      </c>
      <c r="F484" s="72">
        <v>0</v>
      </c>
      <c r="G484" s="72">
        <v>0</v>
      </c>
      <c r="H484" s="72">
        <v>0</v>
      </c>
      <c r="I484" s="72">
        <v>0</v>
      </c>
      <c r="J484" s="72">
        <f t="shared" si="124"/>
        <v>0</v>
      </c>
      <c r="K484" s="31"/>
    </row>
    <row r="485" spans="2:11">
      <c r="B485" s="118" t="s">
        <v>318</v>
      </c>
      <c r="C485" s="4" t="s">
        <v>243</v>
      </c>
      <c r="D485" s="4">
        <v>4100619002</v>
      </c>
      <c r="E485" s="43">
        <v>429750</v>
      </c>
      <c r="F485" s="72">
        <v>0</v>
      </c>
      <c r="G485" s="72">
        <v>0</v>
      </c>
      <c r="H485" s="72">
        <v>0</v>
      </c>
      <c r="I485" s="72">
        <v>0</v>
      </c>
      <c r="J485" s="72">
        <f t="shared" si="124"/>
        <v>0</v>
      </c>
      <c r="K485" s="31"/>
    </row>
    <row r="486" spans="2:11">
      <c r="B486" s="118"/>
      <c r="C486" s="4" t="s">
        <v>243</v>
      </c>
      <c r="D486" s="4">
        <v>4100619023</v>
      </c>
      <c r="E486" s="43">
        <v>716250</v>
      </c>
      <c r="F486" s="72">
        <v>0</v>
      </c>
      <c r="G486" s="72">
        <v>0</v>
      </c>
      <c r="H486" s="72">
        <v>0</v>
      </c>
      <c r="I486" s="72">
        <v>0</v>
      </c>
      <c r="J486" s="72">
        <f t="shared" si="124"/>
        <v>0</v>
      </c>
      <c r="K486" s="110"/>
    </row>
    <row r="487" spans="2:11">
      <c r="B487" s="118" t="s">
        <v>319</v>
      </c>
      <c r="C487" s="4" t="s">
        <v>92</v>
      </c>
      <c r="D487" s="4">
        <v>4100628487</v>
      </c>
      <c r="E487" s="43">
        <v>275008.2</v>
      </c>
      <c r="F487" s="72">
        <v>0</v>
      </c>
      <c r="G487" s="72">
        <v>0</v>
      </c>
      <c r="H487" s="72">
        <v>0</v>
      </c>
      <c r="I487" s="72">
        <v>0</v>
      </c>
      <c r="J487" s="72">
        <f t="shared" si="124"/>
        <v>0</v>
      </c>
      <c r="K487" s="31"/>
    </row>
    <row r="488" spans="2:11">
      <c r="B488" s="118"/>
      <c r="C488" s="4" t="s">
        <v>92</v>
      </c>
      <c r="D488" s="4">
        <v>4100628500</v>
      </c>
      <c r="E488" s="43">
        <v>275008.2</v>
      </c>
      <c r="F488" s="72">
        <v>0</v>
      </c>
      <c r="G488" s="72">
        <v>0</v>
      </c>
      <c r="H488" s="72">
        <v>0</v>
      </c>
      <c r="I488" s="72">
        <v>0</v>
      </c>
      <c r="J488" s="72">
        <f t="shared" si="124"/>
        <v>0</v>
      </c>
      <c r="K488" s="31"/>
    </row>
    <row r="489" spans="2:11">
      <c r="B489" s="118"/>
      <c r="C489" s="4" t="s">
        <v>92</v>
      </c>
      <c r="D489" s="4">
        <v>4100628521</v>
      </c>
      <c r="E489" s="43">
        <v>275008.2</v>
      </c>
      <c r="F489" s="72">
        <v>0</v>
      </c>
      <c r="G489" s="72">
        <v>0</v>
      </c>
      <c r="H489" s="72">
        <v>0</v>
      </c>
      <c r="I489" s="72">
        <v>0</v>
      </c>
      <c r="J489" s="72">
        <f t="shared" si="124"/>
        <v>0</v>
      </c>
      <c r="K489" s="31"/>
    </row>
    <row r="490" spans="2:11">
      <c r="B490" s="118"/>
      <c r="C490" s="4" t="s">
        <v>92</v>
      </c>
      <c r="D490" s="4">
        <v>4100628532</v>
      </c>
      <c r="E490" s="43">
        <v>183338.8</v>
      </c>
      <c r="F490" s="72">
        <v>0</v>
      </c>
      <c r="G490" s="72">
        <v>0</v>
      </c>
      <c r="H490" s="72">
        <v>0</v>
      </c>
      <c r="I490" s="72">
        <v>0</v>
      </c>
      <c r="J490" s="72">
        <f t="shared" si="124"/>
        <v>0</v>
      </c>
      <c r="K490" s="31"/>
    </row>
    <row r="491" spans="2:11">
      <c r="B491" s="118"/>
      <c r="C491" s="4" t="s">
        <v>92</v>
      </c>
      <c r="D491" s="4">
        <v>4100628560</v>
      </c>
      <c r="E491" s="43">
        <v>458347</v>
      </c>
      <c r="F491" s="72">
        <v>0</v>
      </c>
      <c r="G491" s="72">
        <v>0</v>
      </c>
      <c r="H491" s="72">
        <v>0</v>
      </c>
      <c r="I491" s="72">
        <v>0</v>
      </c>
      <c r="J491" s="72">
        <f t="shared" si="124"/>
        <v>0</v>
      </c>
      <c r="K491" s="31"/>
    </row>
    <row r="492" spans="2:11">
      <c r="B492" s="118"/>
      <c r="C492" s="4" t="s">
        <v>92</v>
      </c>
      <c r="D492" s="4">
        <v>4100628572</v>
      </c>
      <c r="E492" s="43">
        <v>366677.6</v>
      </c>
      <c r="F492" s="72">
        <v>0</v>
      </c>
      <c r="G492" s="72">
        <v>0</v>
      </c>
      <c r="H492" s="72">
        <v>0</v>
      </c>
      <c r="I492" s="72">
        <v>0</v>
      </c>
      <c r="J492" s="72">
        <f t="shared" si="124"/>
        <v>0</v>
      </c>
      <c r="K492" s="31"/>
    </row>
    <row r="493" spans="2:11">
      <c r="B493" s="118" t="s">
        <v>320</v>
      </c>
      <c r="C493" s="4" t="s">
        <v>244</v>
      </c>
      <c r="D493" s="4">
        <v>4100584839</v>
      </c>
      <c r="E493" s="43">
        <v>2006400</v>
      </c>
      <c r="F493" s="72">
        <v>0</v>
      </c>
      <c r="G493" s="72">
        <v>0</v>
      </c>
      <c r="H493" s="72">
        <v>0</v>
      </c>
      <c r="I493" s="72">
        <v>0</v>
      </c>
      <c r="J493" s="72">
        <f t="shared" si="124"/>
        <v>0</v>
      </c>
      <c r="K493" s="31"/>
    </row>
    <row r="494" spans="2:11">
      <c r="B494" s="118" t="s">
        <v>321</v>
      </c>
      <c r="C494" s="4" t="s">
        <v>245</v>
      </c>
      <c r="D494" s="4">
        <v>4100625259</v>
      </c>
      <c r="E494" s="43">
        <v>4193963.78</v>
      </c>
      <c r="F494" s="72">
        <v>0</v>
      </c>
      <c r="G494" s="72">
        <v>0</v>
      </c>
      <c r="H494" s="72">
        <v>0</v>
      </c>
      <c r="I494" s="72">
        <v>0</v>
      </c>
      <c r="J494" s="72">
        <f t="shared" si="124"/>
        <v>0</v>
      </c>
      <c r="K494" s="31"/>
    </row>
    <row r="495" spans="2:11">
      <c r="B495" s="118" t="s">
        <v>305</v>
      </c>
      <c r="C495" s="4" t="s">
        <v>246</v>
      </c>
      <c r="D495" s="4">
        <v>4100613358</v>
      </c>
      <c r="E495" s="43">
        <v>1808000</v>
      </c>
      <c r="F495" s="72">
        <v>0</v>
      </c>
      <c r="G495" s="72">
        <v>0</v>
      </c>
      <c r="H495" s="72">
        <v>0</v>
      </c>
      <c r="I495" s="72">
        <v>0</v>
      </c>
      <c r="J495" s="72">
        <f t="shared" si="124"/>
        <v>0</v>
      </c>
      <c r="K495" s="31"/>
    </row>
    <row r="496" spans="2:11">
      <c r="B496" s="118"/>
      <c r="C496" s="4" t="s">
        <v>246</v>
      </c>
      <c r="D496" s="4">
        <v>4100613360</v>
      </c>
      <c r="E496" s="43">
        <v>904000</v>
      </c>
      <c r="F496" s="72">
        <v>0</v>
      </c>
      <c r="G496" s="72">
        <v>0</v>
      </c>
      <c r="H496" s="72">
        <v>0</v>
      </c>
      <c r="I496" s="72">
        <v>0</v>
      </c>
      <c r="J496" s="72">
        <f t="shared" si="124"/>
        <v>0</v>
      </c>
      <c r="K496" s="31"/>
    </row>
    <row r="497" spans="2:11">
      <c r="B497" s="118"/>
      <c r="C497" s="4" t="s">
        <v>246</v>
      </c>
      <c r="D497" s="4">
        <v>4100613361</v>
      </c>
      <c r="E497" s="43">
        <v>3616000</v>
      </c>
      <c r="F497" s="72">
        <v>0</v>
      </c>
      <c r="G497" s="72">
        <v>0</v>
      </c>
      <c r="H497" s="72">
        <v>0</v>
      </c>
      <c r="I497" s="72">
        <v>0</v>
      </c>
      <c r="J497" s="72">
        <f t="shared" si="124"/>
        <v>0</v>
      </c>
      <c r="K497" s="110"/>
    </row>
    <row r="498" spans="2:11">
      <c r="B498" s="118" t="s">
        <v>322</v>
      </c>
      <c r="C498" s="4" t="s">
        <v>247</v>
      </c>
      <c r="D498" s="4">
        <v>4100613022</v>
      </c>
      <c r="E498" s="43">
        <v>1195660</v>
      </c>
      <c r="F498" s="72">
        <v>0</v>
      </c>
      <c r="G498" s="72">
        <v>0</v>
      </c>
      <c r="H498" s="72">
        <v>0</v>
      </c>
      <c r="I498" s="72">
        <v>0</v>
      </c>
      <c r="J498" s="72">
        <f t="shared" ref="J498:J561" si="125">SUM(F498:I498)</f>
        <v>0</v>
      </c>
      <c r="K498" s="31"/>
    </row>
    <row r="499" spans="2:11">
      <c r="B499" s="118"/>
      <c r="C499" s="4" t="s">
        <v>247</v>
      </c>
      <c r="D499" s="4">
        <v>4100613028</v>
      </c>
      <c r="E499" s="43">
        <v>1195660</v>
      </c>
      <c r="F499" s="72">
        <v>0</v>
      </c>
      <c r="G499" s="72">
        <v>0</v>
      </c>
      <c r="H499" s="72">
        <v>0</v>
      </c>
      <c r="I499" s="72">
        <v>0</v>
      </c>
      <c r="J499" s="72">
        <f t="shared" si="125"/>
        <v>0</v>
      </c>
      <c r="K499" s="31"/>
    </row>
    <row r="500" spans="2:11">
      <c r="B500" s="118"/>
      <c r="C500" s="4" t="s">
        <v>247</v>
      </c>
      <c r="D500" s="4">
        <v>4100613038</v>
      </c>
      <c r="E500" s="43">
        <v>1195660</v>
      </c>
      <c r="F500" s="72">
        <v>0</v>
      </c>
      <c r="G500" s="72">
        <v>0</v>
      </c>
      <c r="H500" s="72">
        <v>0</v>
      </c>
      <c r="I500" s="72">
        <v>0</v>
      </c>
      <c r="J500" s="72">
        <f t="shared" si="125"/>
        <v>0</v>
      </c>
      <c r="K500" s="31"/>
    </row>
    <row r="501" spans="2:11">
      <c r="B501" s="118"/>
      <c r="C501" s="4" t="s">
        <v>247</v>
      </c>
      <c r="D501" s="4">
        <v>4100613044</v>
      </c>
      <c r="E501" s="43">
        <v>1195660</v>
      </c>
      <c r="F501" s="72">
        <v>0</v>
      </c>
      <c r="G501" s="72">
        <v>0</v>
      </c>
      <c r="H501" s="72">
        <v>0</v>
      </c>
      <c r="I501" s="72">
        <v>0</v>
      </c>
      <c r="J501" s="72">
        <f t="shared" si="125"/>
        <v>0</v>
      </c>
      <c r="K501" s="31"/>
    </row>
    <row r="502" spans="2:11">
      <c r="B502" s="118" t="s">
        <v>323</v>
      </c>
      <c r="C502" s="4" t="s">
        <v>248</v>
      </c>
      <c r="D502" s="4">
        <v>4100619441</v>
      </c>
      <c r="E502" s="43">
        <v>526000</v>
      </c>
      <c r="F502" s="72">
        <v>0</v>
      </c>
      <c r="G502" s="72">
        <v>0</v>
      </c>
      <c r="H502" s="72">
        <v>0</v>
      </c>
      <c r="I502" s="72">
        <v>0</v>
      </c>
      <c r="J502" s="72">
        <f t="shared" si="125"/>
        <v>0</v>
      </c>
      <c r="K502" s="31"/>
    </row>
    <row r="503" spans="2:11">
      <c r="B503" s="118" t="s">
        <v>324</v>
      </c>
      <c r="C503" s="4" t="s">
        <v>210</v>
      </c>
      <c r="D503" s="4">
        <v>4100597594</v>
      </c>
      <c r="E503" s="43">
        <v>2159220</v>
      </c>
      <c r="F503" s="72">
        <v>0</v>
      </c>
      <c r="G503" s="72">
        <v>0</v>
      </c>
      <c r="H503" s="72">
        <v>0</v>
      </c>
      <c r="I503" s="72">
        <v>0</v>
      </c>
      <c r="J503" s="72">
        <f t="shared" si="125"/>
        <v>0</v>
      </c>
      <c r="K503" s="31"/>
    </row>
    <row r="504" spans="2:11">
      <c r="B504" s="118" t="s">
        <v>325</v>
      </c>
      <c r="C504" s="4" t="s">
        <v>57</v>
      </c>
      <c r="D504" s="4">
        <v>4100647235</v>
      </c>
      <c r="E504" s="43">
        <v>1340500</v>
      </c>
      <c r="F504" s="72">
        <v>0</v>
      </c>
      <c r="G504" s="72">
        <v>0</v>
      </c>
      <c r="H504" s="72">
        <v>0</v>
      </c>
      <c r="I504" s="72">
        <v>0</v>
      </c>
      <c r="J504" s="72">
        <f t="shared" si="125"/>
        <v>0</v>
      </c>
      <c r="K504" s="31"/>
    </row>
    <row r="505" spans="2:11">
      <c r="B505" s="118" t="s">
        <v>326</v>
      </c>
      <c r="C505" s="4" t="s">
        <v>249</v>
      </c>
      <c r="D505" s="4">
        <v>4100607155</v>
      </c>
      <c r="E505" s="43">
        <v>371435</v>
      </c>
      <c r="F505" s="72">
        <v>0</v>
      </c>
      <c r="G505" s="72">
        <v>0</v>
      </c>
      <c r="H505" s="72">
        <v>0</v>
      </c>
      <c r="I505" s="72">
        <v>0</v>
      </c>
      <c r="J505" s="72">
        <f t="shared" si="125"/>
        <v>0</v>
      </c>
      <c r="K505" s="31"/>
    </row>
    <row r="506" spans="2:11">
      <c r="B506" s="118"/>
      <c r="C506" s="4" t="s">
        <v>249</v>
      </c>
      <c r="D506" s="4">
        <v>4100607157</v>
      </c>
      <c r="E506" s="43">
        <v>742870</v>
      </c>
      <c r="F506" s="72">
        <v>0</v>
      </c>
      <c r="G506" s="72">
        <v>0</v>
      </c>
      <c r="H506" s="72">
        <v>0</v>
      </c>
      <c r="I506" s="72">
        <v>0</v>
      </c>
      <c r="J506" s="72">
        <f t="shared" si="125"/>
        <v>0</v>
      </c>
      <c r="K506" s="31"/>
    </row>
    <row r="507" spans="2:11">
      <c r="B507" s="118"/>
      <c r="C507" s="4" t="s">
        <v>249</v>
      </c>
      <c r="D507" s="4">
        <v>4100607173</v>
      </c>
      <c r="E507" s="43">
        <v>742870</v>
      </c>
      <c r="F507" s="72">
        <v>0</v>
      </c>
      <c r="G507" s="72">
        <v>0</v>
      </c>
      <c r="H507" s="72">
        <v>0</v>
      </c>
      <c r="I507" s="72">
        <v>0</v>
      </c>
      <c r="J507" s="72">
        <f t="shared" si="125"/>
        <v>0</v>
      </c>
      <c r="K507" s="31"/>
    </row>
    <row r="508" spans="2:11">
      <c r="B508" s="118"/>
      <c r="C508" s="4" t="s">
        <v>249</v>
      </c>
      <c r="D508" s="4">
        <v>4100607174</v>
      </c>
      <c r="E508" s="43">
        <v>1485740</v>
      </c>
      <c r="F508" s="72">
        <v>0</v>
      </c>
      <c r="G508" s="72">
        <v>0</v>
      </c>
      <c r="H508" s="72">
        <v>0</v>
      </c>
      <c r="I508" s="72">
        <v>0</v>
      </c>
      <c r="J508" s="72">
        <f t="shared" si="125"/>
        <v>0</v>
      </c>
      <c r="K508" s="110"/>
    </row>
    <row r="509" spans="2:11">
      <c r="B509" s="118" t="s">
        <v>327</v>
      </c>
      <c r="C509" s="4" t="s">
        <v>588</v>
      </c>
      <c r="D509" s="4">
        <v>4100616681</v>
      </c>
      <c r="E509" s="43">
        <v>4526665.92</v>
      </c>
      <c r="F509" s="72">
        <v>0</v>
      </c>
      <c r="G509" s="72">
        <v>0</v>
      </c>
      <c r="H509" s="72">
        <v>0</v>
      </c>
      <c r="I509" s="72">
        <v>0</v>
      </c>
      <c r="J509" s="72">
        <f t="shared" si="125"/>
        <v>0</v>
      </c>
      <c r="K509" s="31"/>
    </row>
    <row r="510" spans="2:11">
      <c r="B510" s="118" t="s">
        <v>329</v>
      </c>
      <c r="C510" s="4" t="s">
        <v>251</v>
      </c>
      <c r="D510" s="4">
        <v>4100590457</v>
      </c>
      <c r="E510" s="103">
        <v>3866800</v>
      </c>
      <c r="F510" s="72">
        <v>0</v>
      </c>
      <c r="G510" s="72">
        <v>0</v>
      </c>
      <c r="H510" s="72">
        <v>0</v>
      </c>
      <c r="I510" s="72">
        <v>0</v>
      </c>
      <c r="J510" s="72">
        <f t="shared" si="125"/>
        <v>0</v>
      </c>
      <c r="K510" s="31"/>
    </row>
    <row r="511" spans="2:11">
      <c r="B511" s="118" t="s">
        <v>330</v>
      </c>
      <c r="C511" s="4" t="s">
        <v>252</v>
      </c>
      <c r="D511" s="4">
        <v>4100594938</v>
      </c>
      <c r="E511" s="43">
        <v>10932137</v>
      </c>
      <c r="F511" s="72">
        <v>0</v>
      </c>
      <c r="G511" s="72">
        <v>0</v>
      </c>
      <c r="H511" s="72">
        <v>0</v>
      </c>
      <c r="I511" s="72">
        <v>0</v>
      </c>
      <c r="J511" s="72">
        <f t="shared" si="125"/>
        <v>0</v>
      </c>
      <c r="K511" s="31"/>
    </row>
    <row r="512" spans="2:11">
      <c r="B512" s="118" t="s">
        <v>331</v>
      </c>
      <c r="C512" s="4" t="s">
        <v>253</v>
      </c>
      <c r="D512" s="4">
        <v>4100586895</v>
      </c>
      <c r="E512" s="43">
        <v>1328800</v>
      </c>
      <c r="F512" s="72">
        <v>0</v>
      </c>
      <c r="G512" s="72">
        <v>0</v>
      </c>
      <c r="H512" s="72">
        <v>0</v>
      </c>
      <c r="I512" s="72">
        <v>0</v>
      </c>
      <c r="J512" s="72">
        <f t="shared" si="125"/>
        <v>0</v>
      </c>
      <c r="K512" s="31"/>
    </row>
    <row r="513" spans="2:11">
      <c r="B513" s="118"/>
      <c r="C513" s="4" t="s">
        <v>253</v>
      </c>
      <c r="D513" s="4">
        <v>4100586900</v>
      </c>
      <c r="E513" s="43">
        <v>1461680</v>
      </c>
      <c r="F513" s="72">
        <v>0</v>
      </c>
      <c r="G513" s="72">
        <v>0</v>
      </c>
      <c r="H513" s="72">
        <v>0</v>
      </c>
      <c r="I513" s="72">
        <v>0</v>
      </c>
      <c r="J513" s="72">
        <f t="shared" si="125"/>
        <v>0</v>
      </c>
      <c r="K513" s="31"/>
    </row>
    <row r="514" spans="2:11">
      <c r="B514" s="118"/>
      <c r="C514" s="4" t="s">
        <v>253</v>
      </c>
      <c r="D514" s="4">
        <v>4100586902</v>
      </c>
      <c r="E514" s="43">
        <v>1594560</v>
      </c>
      <c r="F514" s="72">
        <v>0</v>
      </c>
      <c r="G514" s="72">
        <v>0</v>
      </c>
      <c r="H514" s="72">
        <v>0</v>
      </c>
      <c r="I514" s="72">
        <v>0</v>
      </c>
      <c r="J514" s="72">
        <f t="shared" si="125"/>
        <v>0</v>
      </c>
      <c r="K514" s="31"/>
    </row>
    <row r="515" spans="2:11">
      <c r="B515" s="118"/>
      <c r="C515" s="4" t="s">
        <v>253</v>
      </c>
      <c r="D515" s="4">
        <v>4100586905</v>
      </c>
      <c r="E515" s="43">
        <v>2657600</v>
      </c>
      <c r="F515" s="72">
        <v>0</v>
      </c>
      <c r="G515" s="72">
        <v>0</v>
      </c>
      <c r="H515" s="72">
        <v>0</v>
      </c>
      <c r="I515" s="72">
        <v>0</v>
      </c>
      <c r="J515" s="72">
        <f t="shared" si="125"/>
        <v>0</v>
      </c>
      <c r="K515" s="110"/>
    </row>
    <row r="516" spans="2:11">
      <c r="B516" s="118" t="s">
        <v>332</v>
      </c>
      <c r="C516" s="4" t="s">
        <v>254</v>
      </c>
      <c r="D516" s="4">
        <v>4100577500</v>
      </c>
      <c r="E516" s="43">
        <v>8529040</v>
      </c>
      <c r="F516" s="72">
        <v>0</v>
      </c>
      <c r="G516" s="72">
        <v>0</v>
      </c>
      <c r="H516" s="72">
        <v>0</v>
      </c>
      <c r="I516" s="72">
        <v>0</v>
      </c>
      <c r="J516" s="72">
        <f t="shared" si="125"/>
        <v>0</v>
      </c>
      <c r="K516" s="31"/>
    </row>
    <row r="517" spans="2:11">
      <c r="B517" s="118" t="s">
        <v>332</v>
      </c>
      <c r="C517" s="4" t="s">
        <v>255</v>
      </c>
      <c r="D517" s="4">
        <v>4100676420</v>
      </c>
      <c r="E517" s="43">
        <v>13955954.08</v>
      </c>
      <c r="F517" s="72">
        <v>0</v>
      </c>
      <c r="G517" s="72">
        <v>0</v>
      </c>
      <c r="H517" s="72">
        <v>0</v>
      </c>
      <c r="I517" s="72">
        <v>0</v>
      </c>
      <c r="J517" s="72">
        <f t="shared" si="125"/>
        <v>0</v>
      </c>
      <c r="K517" s="31"/>
    </row>
    <row r="518" spans="2:11">
      <c r="B518" s="118" t="s">
        <v>330</v>
      </c>
      <c r="C518" s="4" t="s">
        <v>256</v>
      </c>
      <c r="D518" s="4">
        <v>4100614294</v>
      </c>
      <c r="E518" s="43">
        <v>890000</v>
      </c>
      <c r="F518" s="72">
        <v>0</v>
      </c>
      <c r="G518" s="72">
        <v>0</v>
      </c>
      <c r="H518" s="72">
        <v>0</v>
      </c>
      <c r="I518" s="72">
        <v>0</v>
      </c>
      <c r="J518" s="72">
        <f t="shared" si="125"/>
        <v>0</v>
      </c>
      <c r="K518" s="31"/>
    </row>
    <row r="519" spans="2:11">
      <c r="B519" s="118"/>
      <c r="C519" s="4" t="s">
        <v>256</v>
      </c>
      <c r="D519" s="4">
        <v>4100614304</v>
      </c>
      <c r="E519" s="43">
        <v>890000</v>
      </c>
      <c r="F519" s="72">
        <v>0</v>
      </c>
      <c r="G519" s="72">
        <v>0</v>
      </c>
      <c r="H519" s="72">
        <v>0</v>
      </c>
      <c r="I519" s="72">
        <v>0</v>
      </c>
      <c r="J519" s="72">
        <f t="shared" si="125"/>
        <v>0</v>
      </c>
      <c r="K519" s="31"/>
    </row>
    <row r="520" spans="2:11">
      <c r="B520" s="118"/>
      <c r="C520" s="4" t="s">
        <v>256</v>
      </c>
      <c r="D520" s="4">
        <v>4100614308</v>
      </c>
      <c r="E520" s="43">
        <v>1602000</v>
      </c>
      <c r="F520" s="72">
        <v>0</v>
      </c>
      <c r="G520" s="72">
        <v>0</v>
      </c>
      <c r="H520" s="72">
        <v>0</v>
      </c>
      <c r="I520" s="72">
        <v>0</v>
      </c>
      <c r="J520" s="72">
        <f t="shared" si="125"/>
        <v>0</v>
      </c>
      <c r="K520" s="31"/>
    </row>
    <row r="521" spans="2:11">
      <c r="B521" s="118"/>
      <c r="C521" s="4" t="s">
        <v>256</v>
      </c>
      <c r="D521" s="4">
        <v>4100614313</v>
      </c>
      <c r="E521" s="43">
        <v>1602000</v>
      </c>
      <c r="F521" s="72">
        <v>0</v>
      </c>
      <c r="G521" s="72">
        <v>0</v>
      </c>
      <c r="H521" s="72">
        <v>0</v>
      </c>
      <c r="I521" s="72">
        <v>0</v>
      </c>
      <c r="J521" s="72">
        <f t="shared" si="125"/>
        <v>0</v>
      </c>
      <c r="K521" s="31"/>
    </row>
    <row r="522" spans="2:11">
      <c r="B522" s="118"/>
      <c r="C522" s="4" t="s">
        <v>256</v>
      </c>
      <c r="D522" s="4">
        <v>4100614317</v>
      </c>
      <c r="E522" s="43">
        <v>1780000</v>
      </c>
      <c r="F522" s="72">
        <v>0</v>
      </c>
      <c r="G522" s="72">
        <v>0</v>
      </c>
      <c r="H522" s="72">
        <v>0</v>
      </c>
      <c r="I522" s="72">
        <v>0</v>
      </c>
      <c r="J522" s="72">
        <f t="shared" si="125"/>
        <v>0</v>
      </c>
      <c r="K522" s="31"/>
    </row>
    <row r="523" spans="2:11">
      <c r="B523" s="118"/>
      <c r="C523" s="4" t="s">
        <v>256</v>
      </c>
      <c r="D523" s="4">
        <v>4100614325</v>
      </c>
      <c r="E523" s="43">
        <v>1780000</v>
      </c>
      <c r="F523" s="72">
        <v>0</v>
      </c>
      <c r="G523" s="72">
        <v>0</v>
      </c>
      <c r="H523" s="72">
        <v>0</v>
      </c>
      <c r="I523" s="72">
        <v>0</v>
      </c>
      <c r="J523" s="72">
        <f t="shared" si="125"/>
        <v>0</v>
      </c>
      <c r="K523" s="31"/>
    </row>
    <row r="524" spans="2:11">
      <c r="B524" s="118"/>
      <c r="C524" s="4" t="s">
        <v>256</v>
      </c>
      <c r="D524" s="4">
        <v>4100614334</v>
      </c>
      <c r="E524" s="43">
        <v>3738000</v>
      </c>
      <c r="F524" s="72">
        <v>0</v>
      </c>
      <c r="G524" s="72">
        <v>0</v>
      </c>
      <c r="H524" s="72">
        <v>0</v>
      </c>
      <c r="I524" s="72">
        <v>0</v>
      </c>
      <c r="J524" s="72">
        <f t="shared" si="125"/>
        <v>0</v>
      </c>
      <c r="K524" s="31"/>
    </row>
    <row r="525" spans="2:11">
      <c r="B525" s="118" t="s">
        <v>331</v>
      </c>
      <c r="C525" s="4" t="s">
        <v>97</v>
      </c>
      <c r="D525" s="4">
        <v>4100623957</v>
      </c>
      <c r="E525" s="43">
        <v>770280</v>
      </c>
      <c r="F525" s="72">
        <v>0</v>
      </c>
      <c r="G525" s="72">
        <v>0</v>
      </c>
      <c r="H525" s="72">
        <v>0</v>
      </c>
      <c r="I525" s="72">
        <v>0</v>
      </c>
      <c r="J525" s="72">
        <f t="shared" si="125"/>
        <v>0</v>
      </c>
      <c r="K525" s="31"/>
    </row>
    <row r="526" spans="2:11">
      <c r="B526" s="118"/>
      <c r="C526" s="4" t="s">
        <v>97</v>
      </c>
      <c r="D526" s="4">
        <v>4100623958</v>
      </c>
      <c r="E526" s="43">
        <v>770280</v>
      </c>
      <c r="F526" s="72">
        <v>0</v>
      </c>
      <c r="G526" s="72">
        <v>0</v>
      </c>
      <c r="H526" s="72">
        <v>0</v>
      </c>
      <c r="I526" s="72">
        <v>0</v>
      </c>
      <c r="J526" s="72">
        <f t="shared" si="125"/>
        <v>0</v>
      </c>
      <c r="K526" s="31"/>
    </row>
    <row r="527" spans="2:11">
      <c r="B527" s="118"/>
      <c r="C527" s="4" t="s">
        <v>97</v>
      </c>
      <c r="D527" s="4">
        <v>4100623960</v>
      </c>
      <c r="E527" s="43">
        <v>1027040</v>
      </c>
      <c r="F527" s="72">
        <v>0</v>
      </c>
      <c r="G527" s="72">
        <v>0</v>
      </c>
      <c r="H527" s="72">
        <v>0</v>
      </c>
      <c r="I527" s="72">
        <v>0</v>
      </c>
      <c r="J527" s="72">
        <f t="shared" si="125"/>
        <v>0</v>
      </c>
      <c r="K527" s="31"/>
    </row>
    <row r="528" spans="2:11">
      <c r="B528" s="118"/>
      <c r="C528" s="4" t="s">
        <v>97</v>
      </c>
      <c r="D528" s="4">
        <v>4100623962</v>
      </c>
      <c r="E528" s="43">
        <v>1155420</v>
      </c>
      <c r="F528" s="72">
        <v>0</v>
      </c>
      <c r="G528" s="72">
        <v>0</v>
      </c>
      <c r="H528" s="72">
        <v>0</v>
      </c>
      <c r="I528" s="72">
        <v>0</v>
      </c>
      <c r="J528" s="72">
        <f t="shared" si="125"/>
        <v>0</v>
      </c>
      <c r="K528" s="31"/>
    </row>
    <row r="529" spans="2:11">
      <c r="B529" s="118"/>
      <c r="C529" s="4" t="s">
        <v>97</v>
      </c>
      <c r="D529" s="4">
        <v>4100623965</v>
      </c>
      <c r="E529" s="43">
        <v>1283800</v>
      </c>
      <c r="F529" s="72">
        <v>0</v>
      </c>
      <c r="G529" s="72">
        <v>0</v>
      </c>
      <c r="H529" s="72">
        <v>0</v>
      </c>
      <c r="I529" s="72">
        <v>0</v>
      </c>
      <c r="J529" s="72">
        <f t="shared" si="125"/>
        <v>0</v>
      </c>
      <c r="K529" s="31"/>
    </row>
    <row r="530" spans="2:11">
      <c r="B530" s="118"/>
      <c r="C530" s="4" t="s">
        <v>97</v>
      </c>
      <c r="D530" s="4">
        <v>4100623966</v>
      </c>
      <c r="E530" s="43">
        <v>1283800</v>
      </c>
      <c r="F530" s="72">
        <v>0</v>
      </c>
      <c r="G530" s="72">
        <v>0</v>
      </c>
      <c r="H530" s="72">
        <v>0</v>
      </c>
      <c r="I530" s="72">
        <v>0</v>
      </c>
      <c r="J530" s="72">
        <f t="shared" si="125"/>
        <v>0</v>
      </c>
      <c r="K530" s="31"/>
    </row>
    <row r="531" spans="2:11">
      <c r="B531" s="118"/>
      <c r="C531" s="4" t="s">
        <v>97</v>
      </c>
      <c r="D531" s="4">
        <v>4100623968</v>
      </c>
      <c r="E531" s="43">
        <v>2310840</v>
      </c>
      <c r="F531" s="72">
        <v>0</v>
      </c>
      <c r="G531" s="72">
        <v>0</v>
      </c>
      <c r="H531" s="72">
        <v>0</v>
      </c>
      <c r="I531" s="72">
        <v>0</v>
      </c>
      <c r="J531" s="72">
        <f t="shared" si="125"/>
        <v>0</v>
      </c>
      <c r="K531" s="31"/>
    </row>
    <row r="532" spans="2:11">
      <c r="B532" s="118" t="s">
        <v>331</v>
      </c>
      <c r="C532" s="4" t="s">
        <v>257</v>
      </c>
      <c r="D532" s="4">
        <v>4100583237</v>
      </c>
      <c r="E532" s="43">
        <v>1659000</v>
      </c>
      <c r="F532" s="72">
        <v>0</v>
      </c>
      <c r="G532" s="72">
        <v>0</v>
      </c>
      <c r="H532" s="72">
        <v>0</v>
      </c>
      <c r="I532" s="72">
        <v>0</v>
      </c>
      <c r="J532" s="72">
        <f t="shared" si="125"/>
        <v>0</v>
      </c>
      <c r="K532" s="31"/>
    </row>
    <row r="533" spans="2:11">
      <c r="B533" s="118"/>
      <c r="C533" s="4" t="s">
        <v>257</v>
      </c>
      <c r="D533" s="4">
        <v>4100583258</v>
      </c>
      <c r="E533" s="43">
        <v>995400</v>
      </c>
      <c r="F533" s="72">
        <v>0</v>
      </c>
      <c r="G533" s="72">
        <v>0</v>
      </c>
      <c r="H533" s="72">
        <v>0</v>
      </c>
      <c r="I533" s="72">
        <v>0</v>
      </c>
      <c r="J533" s="72">
        <f t="shared" si="125"/>
        <v>0</v>
      </c>
      <c r="K533" s="31"/>
    </row>
    <row r="534" spans="2:11">
      <c r="B534" s="118"/>
      <c r="C534" s="4" t="s">
        <v>257</v>
      </c>
      <c r="D534" s="4">
        <v>4100583270</v>
      </c>
      <c r="E534" s="43">
        <v>995400</v>
      </c>
      <c r="F534" s="72">
        <v>0</v>
      </c>
      <c r="G534" s="72">
        <v>0</v>
      </c>
      <c r="H534" s="72">
        <v>0</v>
      </c>
      <c r="I534" s="72">
        <v>0</v>
      </c>
      <c r="J534" s="72">
        <f t="shared" si="125"/>
        <v>0</v>
      </c>
      <c r="K534" s="31"/>
    </row>
    <row r="535" spans="2:11">
      <c r="B535" s="118"/>
      <c r="C535" s="4" t="s">
        <v>257</v>
      </c>
      <c r="D535" s="4">
        <v>4100583277</v>
      </c>
      <c r="E535" s="43">
        <v>1659000</v>
      </c>
      <c r="F535" s="72">
        <v>0</v>
      </c>
      <c r="G535" s="72">
        <v>0</v>
      </c>
      <c r="H535" s="72">
        <v>0</v>
      </c>
      <c r="I535" s="72">
        <v>0</v>
      </c>
      <c r="J535" s="72">
        <f t="shared" si="125"/>
        <v>0</v>
      </c>
      <c r="K535" s="31"/>
    </row>
    <row r="536" spans="2:11">
      <c r="B536" s="118"/>
      <c r="C536" s="4" t="s">
        <v>257</v>
      </c>
      <c r="D536" s="4">
        <v>4100583282</v>
      </c>
      <c r="E536" s="43">
        <v>1659000</v>
      </c>
      <c r="F536" s="72">
        <v>0</v>
      </c>
      <c r="G536" s="72">
        <v>0</v>
      </c>
      <c r="H536" s="72">
        <v>0</v>
      </c>
      <c r="I536" s="72">
        <v>0</v>
      </c>
      <c r="J536" s="72">
        <f t="shared" si="125"/>
        <v>0</v>
      </c>
      <c r="K536" s="31"/>
    </row>
    <row r="537" spans="2:11">
      <c r="B537" s="118"/>
      <c r="C537" s="4" t="s">
        <v>257</v>
      </c>
      <c r="D537" s="4">
        <v>4100583286</v>
      </c>
      <c r="E537" s="43">
        <v>1659000</v>
      </c>
      <c r="F537" s="72">
        <v>0</v>
      </c>
      <c r="G537" s="72">
        <v>0</v>
      </c>
      <c r="H537" s="72">
        <v>0</v>
      </c>
      <c r="I537" s="72">
        <v>0</v>
      </c>
      <c r="J537" s="72">
        <f t="shared" si="125"/>
        <v>0</v>
      </c>
      <c r="K537" s="31"/>
    </row>
    <row r="538" spans="2:11">
      <c r="B538" s="118"/>
      <c r="C538" s="4" t="s">
        <v>257</v>
      </c>
      <c r="D538" s="4">
        <v>4100583295</v>
      </c>
      <c r="E538" s="43">
        <v>1327200</v>
      </c>
      <c r="F538" s="72">
        <v>0</v>
      </c>
      <c r="G538" s="72">
        <v>0</v>
      </c>
      <c r="H538" s="72">
        <v>0</v>
      </c>
      <c r="I538" s="72">
        <v>0</v>
      </c>
      <c r="J538" s="72">
        <f t="shared" si="125"/>
        <v>0</v>
      </c>
      <c r="K538" s="31"/>
    </row>
    <row r="539" spans="2:11">
      <c r="B539" s="118"/>
      <c r="C539" s="4" t="s">
        <v>257</v>
      </c>
      <c r="D539" s="4">
        <v>4100583300</v>
      </c>
      <c r="E539" s="43">
        <v>2986200</v>
      </c>
      <c r="F539" s="72">
        <v>0</v>
      </c>
      <c r="G539" s="72">
        <v>0</v>
      </c>
      <c r="H539" s="72">
        <v>0</v>
      </c>
      <c r="I539" s="72">
        <v>0</v>
      </c>
      <c r="J539" s="72">
        <f t="shared" si="125"/>
        <v>0</v>
      </c>
      <c r="K539" s="31"/>
    </row>
    <row r="540" spans="2:11">
      <c r="B540" s="118" t="s">
        <v>332</v>
      </c>
      <c r="C540" s="4" t="s">
        <v>258</v>
      </c>
      <c r="D540" s="4">
        <v>4100665422</v>
      </c>
      <c r="E540" s="43">
        <v>1185466.78</v>
      </c>
      <c r="F540" s="72">
        <v>0</v>
      </c>
      <c r="G540" s="72">
        <v>0</v>
      </c>
      <c r="H540" s="72">
        <v>0</v>
      </c>
      <c r="I540" s="72">
        <v>0</v>
      </c>
      <c r="J540" s="72">
        <f t="shared" si="125"/>
        <v>0</v>
      </c>
      <c r="K540" s="31"/>
    </row>
    <row r="541" spans="2:11">
      <c r="B541" s="118"/>
      <c r="C541" s="4" t="s">
        <v>258</v>
      </c>
      <c r="D541" s="4">
        <v>4100665431</v>
      </c>
      <c r="E541" s="43">
        <v>1185466.78</v>
      </c>
      <c r="F541" s="72">
        <v>0</v>
      </c>
      <c r="G541" s="72">
        <v>0</v>
      </c>
      <c r="H541" s="72">
        <v>0</v>
      </c>
      <c r="I541" s="72">
        <v>0</v>
      </c>
      <c r="J541" s="72">
        <f t="shared" si="125"/>
        <v>0</v>
      </c>
      <c r="K541" s="31"/>
    </row>
    <row r="542" spans="2:11">
      <c r="B542" s="118"/>
      <c r="C542" s="4" t="s">
        <v>258</v>
      </c>
      <c r="D542" s="4">
        <v>4100665436</v>
      </c>
      <c r="E542" s="43">
        <v>1481833.47</v>
      </c>
      <c r="F542" s="72">
        <v>0</v>
      </c>
      <c r="G542" s="72">
        <v>0</v>
      </c>
      <c r="H542" s="72">
        <v>0</v>
      </c>
      <c r="I542" s="72">
        <v>0</v>
      </c>
      <c r="J542" s="72">
        <f t="shared" si="125"/>
        <v>0</v>
      </c>
      <c r="K542" s="31"/>
    </row>
    <row r="543" spans="2:11">
      <c r="B543" s="118"/>
      <c r="C543" s="4" t="s">
        <v>258</v>
      </c>
      <c r="D543" s="4">
        <v>4100665447</v>
      </c>
      <c r="E543" s="43">
        <v>1481833.47</v>
      </c>
      <c r="F543" s="72">
        <v>0</v>
      </c>
      <c r="G543" s="72">
        <v>0</v>
      </c>
      <c r="H543" s="72">
        <v>0</v>
      </c>
      <c r="I543" s="72">
        <v>0</v>
      </c>
      <c r="J543" s="72">
        <f t="shared" si="125"/>
        <v>0</v>
      </c>
      <c r="K543" s="31"/>
    </row>
    <row r="544" spans="2:11">
      <c r="B544" s="118"/>
      <c r="C544" s="4" t="s">
        <v>258</v>
      </c>
      <c r="D544" s="4">
        <v>4100665453</v>
      </c>
      <c r="E544" s="43">
        <v>1481833.47</v>
      </c>
      <c r="F544" s="72">
        <v>0</v>
      </c>
      <c r="G544" s="72">
        <v>0</v>
      </c>
      <c r="H544" s="72">
        <v>0</v>
      </c>
      <c r="I544" s="72">
        <v>0</v>
      </c>
      <c r="J544" s="72">
        <f t="shared" si="125"/>
        <v>0</v>
      </c>
      <c r="K544" s="31"/>
    </row>
    <row r="545" spans="2:11">
      <c r="B545" s="118"/>
      <c r="C545" s="4" t="s">
        <v>258</v>
      </c>
      <c r="D545" s="4">
        <v>4100665462</v>
      </c>
      <c r="E545" s="43">
        <v>2074566.86</v>
      </c>
      <c r="F545" s="72">
        <v>0</v>
      </c>
      <c r="G545" s="72">
        <v>0</v>
      </c>
      <c r="H545" s="72">
        <v>0</v>
      </c>
      <c r="I545" s="72">
        <v>0</v>
      </c>
      <c r="J545" s="72">
        <f t="shared" si="125"/>
        <v>0</v>
      </c>
      <c r="K545" s="31"/>
    </row>
    <row r="546" spans="2:11">
      <c r="B546" s="118"/>
      <c r="C546" s="4" t="s">
        <v>258</v>
      </c>
      <c r="D546" s="4">
        <v>4100665469</v>
      </c>
      <c r="E546" s="43">
        <v>3704583.67</v>
      </c>
      <c r="F546" s="72">
        <v>0</v>
      </c>
      <c r="G546" s="72">
        <v>0</v>
      </c>
      <c r="H546" s="72">
        <v>0</v>
      </c>
      <c r="I546" s="72">
        <v>0</v>
      </c>
      <c r="J546" s="72">
        <f t="shared" si="125"/>
        <v>0</v>
      </c>
      <c r="K546" s="31"/>
    </row>
    <row r="547" spans="2:11">
      <c r="B547" s="118" t="s">
        <v>331</v>
      </c>
      <c r="C547" s="4" t="s">
        <v>259</v>
      </c>
      <c r="D547" s="4">
        <v>4100581406</v>
      </c>
      <c r="E547" s="43">
        <v>734400</v>
      </c>
      <c r="F547" s="72">
        <v>0</v>
      </c>
      <c r="G547" s="72">
        <v>0</v>
      </c>
      <c r="H547" s="72">
        <v>0</v>
      </c>
      <c r="I547" s="72">
        <v>0</v>
      </c>
      <c r="J547" s="72">
        <f t="shared" si="125"/>
        <v>0</v>
      </c>
      <c r="K547" s="31"/>
    </row>
    <row r="548" spans="2:11">
      <c r="B548" s="118"/>
      <c r="C548" s="4" t="s">
        <v>259</v>
      </c>
      <c r="D548" s="4">
        <v>4100581407</v>
      </c>
      <c r="E548" s="43">
        <v>734400</v>
      </c>
      <c r="F548" s="72">
        <v>0</v>
      </c>
      <c r="G548" s="72">
        <v>0</v>
      </c>
      <c r="H548" s="72">
        <v>0</v>
      </c>
      <c r="I548" s="72">
        <v>0</v>
      </c>
      <c r="J548" s="72">
        <f t="shared" si="125"/>
        <v>0</v>
      </c>
      <c r="K548" s="31"/>
    </row>
    <row r="549" spans="2:11">
      <c r="B549" s="118"/>
      <c r="C549" s="4" t="s">
        <v>259</v>
      </c>
      <c r="D549" s="4">
        <v>4100581408</v>
      </c>
      <c r="E549" s="43">
        <v>734400</v>
      </c>
      <c r="F549" s="72">
        <v>0</v>
      </c>
      <c r="G549" s="72">
        <v>0</v>
      </c>
      <c r="H549" s="72">
        <v>0</v>
      </c>
      <c r="I549" s="72">
        <v>0</v>
      </c>
      <c r="J549" s="72">
        <f t="shared" si="125"/>
        <v>0</v>
      </c>
      <c r="K549" s="31"/>
    </row>
    <row r="550" spans="2:11">
      <c r="B550" s="118"/>
      <c r="C550" s="4" t="s">
        <v>259</v>
      </c>
      <c r="D550" s="4">
        <v>4100581409</v>
      </c>
      <c r="E550" s="43">
        <v>1224000</v>
      </c>
      <c r="F550" s="72">
        <v>0</v>
      </c>
      <c r="G550" s="72">
        <v>0</v>
      </c>
      <c r="H550" s="72">
        <v>0</v>
      </c>
      <c r="I550" s="72">
        <v>0</v>
      </c>
      <c r="J550" s="72">
        <f t="shared" si="125"/>
        <v>0</v>
      </c>
      <c r="K550" s="31"/>
    </row>
    <row r="551" spans="2:11">
      <c r="B551" s="118"/>
      <c r="C551" s="4" t="s">
        <v>259</v>
      </c>
      <c r="D551" s="4">
        <v>4100581410</v>
      </c>
      <c r="E551" s="43">
        <v>1346400</v>
      </c>
      <c r="F551" s="72">
        <v>0</v>
      </c>
      <c r="G551" s="72">
        <v>0</v>
      </c>
      <c r="H551" s="72">
        <v>0</v>
      </c>
      <c r="I551" s="72">
        <v>0</v>
      </c>
      <c r="J551" s="72">
        <f t="shared" si="125"/>
        <v>0</v>
      </c>
      <c r="K551" s="31"/>
    </row>
    <row r="552" spans="2:11">
      <c r="B552" s="118"/>
      <c r="C552" s="4" t="s">
        <v>259</v>
      </c>
      <c r="D552" s="4">
        <v>4100581411</v>
      </c>
      <c r="E552" s="43">
        <v>1346400</v>
      </c>
      <c r="F552" s="72">
        <v>0</v>
      </c>
      <c r="G552" s="72">
        <v>0</v>
      </c>
      <c r="H552" s="72">
        <v>0</v>
      </c>
      <c r="I552" s="72">
        <v>0</v>
      </c>
      <c r="J552" s="72">
        <f t="shared" si="125"/>
        <v>0</v>
      </c>
      <c r="K552" s="31"/>
    </row>
    <row r="553" spans="2:11">
      <c r="B553" s="118"/>
      <c r="C553" s="4" t="s">
        <v>259</v>
      </c>
      <c r="D553" s="4">
        <v>4100581412</v>
      </c>
      <c r="E553" s="43">
        <v>1468800</v>
      </c>
      <c r="F553" s="72">
        <v>0</v>
      </c>
      <c r="G553" s="72">
        <v>0</v>
      </c>
      <c r="H553" s="72">
        <v>0</v>
      </c>
      <c r="I553" s="72">
        <v>0</v>
      </c>
      <c r="J553" s="72">
        <f t="shared" si="125"/>
        <v>0</v>
      </c>
      <c r="K553" s="31"/>
    </row>
    <row r="554" spans="2:11">
      <c r="B554" s="118"/>
      <c r="C554" s="4" t="s">
        <v>259</v>
      </c>
      <c r="D554" s="4">
        <v>4100581413</v>
      </c>
      <c r="E554" s="43">
        <v>2570400</v>
      </c>
      <c r="F554" s="72">
        <v>0</v>
      </c>
      <c r="G554" s="72">
        <v>0</v>
      </c>
      <c r="H554" s="72">
        <v>0</v>
      </c>
      <c r="I554" s="72">
        <v>0</v>
      </c>
      <c r="J554" s="72">
        <f t="shared" si="125"/>
        <v>0</v>
      </c>
      <c r="K554" s="31"/>
    </row>
    <row r="555" spans="2:11">
      <c r="B555" s="118" t="s">
        <v>331</v>
      </c>
      <c r="C555" s="4" t="s">
        <v>260</v>
      </c>
      <c r="D555" s="4">
        <v>4100703355</v>
      </c>
      <c r="E555" s="43">
        <v>720639.45</v>
      </c>
      <c r="F555" s="72">
        <v>0</v>
      </c>
      <c r="G555" s="72">
        <v>0</v>
      </c>
      <c r="H555" s="72">
        <v>0</v>
      </c>
      <c r="I555" s="72">
        <v>0</v>
      </c>
      <c r="J555" s="72">
        <f t="shared" si="125"/>
        <v>0</v>
      </c>
      <c r="K555" s="31"/>
    </row>
    <row r="556" spans="2:11">
      <c r="B556" s="118"/>
      <c r="C556" s="4" t="s">
        <v>260</v>
      </c>
      <c r="D556" s="4">
        <v>4100703375</v>
      </c>
      <c r="E556" s="43">
        <v>864767.34</v>
      </c>
      <c r="F556" s="72">
        <v>0</v>
      </c>
      <c r="G556" s="72">
        <v>0</v>
      </c>
      <c r="H556" s="72">
        <v>0</v>
      </c>
      <c r="I556" s="72">
        <v>0</v>
      </c>
      <c r="J556" s="72">
        <f t="shared" si="125"/>
        <v>0</v>
      </c>
      <c r="K556" s="31"/>
    </row>
    <row r="557" spans="2:11">
      <c r="B557" s="118"/>
      <c r="C557" s="4" t="s">
        <v>260</v>
      </c>
      <c r="D557" s="4">
        <v>4100703389</v>
      </c>
      <c r="E557" s="43">
        <v>864767.34</v>
      </c>
      <c r="F557" s="72">
        <v>0</v>
      </c>
      <c r="G557" s="72">
        <v>0</v>
      </c>
      <c r="H557" s="72">
        <v>0</v>
      </c>
      <c r="I557" s="72">
        <v>0</v>
      </c>
      <c r="J557" s="72">
        <f t="shared" si="125"/>
        <v>0</v>
      </c>
      <c r="K557" s="31"/>
    </row>
    <row r="558" spans="2:11">
      <c r="B558" s="118"/>
      <c r="C558" s="4" t="s">
        <v>260</v>
      </c>
      <c r="D558" s="4">
        <v>4100703397</v>
      </c>
      <c r="E558" s="43">
        <v>864767.34</v>
      </c>
      <c r="F558" s="72">
        <v>0</v>
      </c>
      <c r="G558" s="72">
        <v>0</v>
      </c>
      <c r="H558" s="72">
        <v>0</v>
      </c>
      <c r="I558" s="72">
        <v>0</v>
      </c>
      <c r="J558" s="72">
        <f t="shared" si="125"/>
        <v>0</v>
      </c>
      <c r="K558" s="31"/>
    </row>
    <row r="559" spans="2:11">
      <c r="B559" s="118"/>
      <c r="C559" s="4" t="s">
        <v>260</v>
      </c>
      <c r="D559" s="4">
        <v>4100703403</v>
      </c>
      <c r="E559" s="43">
        <v>1441278.9</v>
      </c>
      <c r="F559" s="72">
        <v>0</v>
      </c>
      <c r="G559" s="72">
        <v>0</v>
      </c>
      <c r="H559" s="72">
        <v>0</v>
      </c>
      <c r="I559" s="72">
        <v>0</v>
      </c>
      <c r="J559" s="72">
        <f t="shared" si="125"/>
        <v>0</v>
      </c>
      <c r="K559" s="31"/>
    </row>
    <row r="560" spans="2:11">
      <c r="B560" s="118"/>
      <c r="C560" s="4" t="s">
        <v>260</v>
      </c>
      <c r="D560" s="4">
        <v>4100703412</v>
      </c>
      <c r="E560" s="43">
        <v>1441278.9</v>
      </c>
      <c r="F560" s="72">
        <v>0</v>
      </c>
      <c r="G560" s="72">
        <v>0</v>
      </c>
      <c r="H560" s="72">
        <v>0</v>
      </c>
      <c r="I560" s="72">
        <v>0</v>
      </c>
      <c r="J560" s="72">
        <f t="shared" si="125"/>
        <v>0</v>
      </c>
      <c r="K560" s="31"/>
    </row>
    <row r="561" spans="2:11">
      <c r="B561" s="118"/>
      <c r="C561" s="4" t="s">
        <v>260</v>
      </c>
      <c r="D561" s="4">
        <v>4100703419</v>
      </c>
      <c r="E561" s="43">
        <v>1585406.79</v>
      </c>
      <c r="F561" s="72">
        <v>0</v>
      </c>
      <c r="G561" s="72">
        <v>0</v>
      </c>
      <c r="H561" s="72">
        <v>0</v>
      </c>
      <c r="I561" s="72">
        <v>0</v>
      </c>
      <c r="J561" s="72">
        <f t="shared" si="125"/>
        <v>0</v>
      </c>
      <c r="K561" s="31"/>
    </row>
    <row r="562" spans="2:11">
      <c r="B562" s="118"/>
      <c r="C562" s="4" t="s">
        <v>260</v>
      </c>
      <c r="D562" s="4">
        <v>4100703434</v>
      </c>
      <c r="E562" s="43">
        <v>1585406.79</v>
      </c>
      <c r="F562" s="72">
        <v>0</v>
      </c>
      <c r="G562" s="72">
        <v>0</v>
      </c>
      <c r="H562" s="72">
        <v>0</v>
      </c>
      <c r="I562" s="72">
        <v>0</v>
      </c>
      <c r="J562" s="72">
        <f t="shared" ref="J562:J625" si="126">SUM(F562:I562)</f>
        <v>0</v>
      </c>
      <c r="K562" s="31"/>
    </row>
    <row r="563" spans="2:11">
      <c r="B563" s="118"/>
      <c r="C563" s="4" t="s">
        <v>260</v>
      </c>
      <c r="D563" s="4">
        <v>4100703440</v>
      </c>
      <c r="E563" s="43">
        <v>2738429.91</v>
      </c>
      <c r="F563" s="72">
        <v>0</v>
      </c>
      <c r="G563" s="72">
        <v>0</v>
      </c>
      <c r="H563" s="72">
        <v>0</v>
      </c>
      <c r="I563" s="72">
        <v>0</v>
      </c>
      <c r="J563" s="72">
        <f t="shared" si="126"/>
        <v>0</v>
      </c>
      <c r="K563" s="31"/>
    </row>
    <row r="564" spans="2:11">
      <c r="B564" s="118" t="s">
        <v>329</v>
      </c>
      <c r="C564" s="4" t="s">
        <v>261</v>
      </c>
      <c r="D564" s="4">
        <v>4100617994</v>
      </c>
      <c r="E564" s="43">
        <v>10449000</v>
      </c>
      <c r="F564" s="72">
        <v>0</v>
      </c>
      <c r="G564" s="72">
        <v>0</v>
      </c>
      <c r="H564" s="72">
        <v>0</v>
      </c>
      <c r="I564" s="72">
        <v>0</v>
      </c>
      <c r="J564" s="72">
        <f t="shared" si="126"/>
        <v>0</v>
      </c>
      <c r="K564" s="31"/>
    </row>
    <row r="565" spans="2:11">
      <c r="B565" s="118" t="s">
        <v>333</v>
      </c>
      <c r="C565" s="4" t="s">
        <v>262</v>
      </c>
      <c r="D565" s="4">
        <v>4100720861</v>
      </c>
      <c r="E565" s="43">
        <v>13583849.550000001</v>
      </c>
      <c r="F565" s="72">
        <v>0</v>
      </c>
      <c r="G565" s="72">
        <v>0</v>
      </c>
      <c r="H565" s="72">
        <v>0</v>
      </c>
      <c r="I565" s="72">
        <v>0</v>
      </c>
      <c r="J565" s="72">
        <f t="shared" si="126"/>
        <v>0</v>
      </c>
      <c r="K565" s="31"/>
    </row>
    <row r="566" spans="2:11">
      <c r="B566" s="118" t="s">
        <v>330</v>
      </c>
      <c r="C566" s="4" t="s">
        <v>263</v>
      </c>
      <c r="D566" s="4">
        <v>4100593335</v>
      </c>
      <c r="E566" s="43">
        <v>10848915.699999999</v>
      </c>
      <c r="F566" s="72">
        <v>0</v>
      </c>
      <c r="G566" s="72">
        <v>0</v>
      </c>
      <c r="H566" s="72">
        <v>0</v>
      </c>
      <c r="I566" s="72">
        <v>0</v>
      </c>
      <c r="J566" s="72">
        <f t="shared" si="126"/>
        <v>0</v>
      </c>
      <c r="K566" s="31"/>
    </row>
    <row r="567" spans="2:11">
      <c r="B567" s="118" t="s">
        <v>332</v>
      </c>
      <c r="C567" s="4" t="s">
        <v>264</v>
      </c>
      <c r="D567" s="4">
        <v>4100600389</v>
      </c>
      <c r="E567" s="43">
        <v>768900</v>
      </c>
      <c r="F567" s="72">
        <v>0</v>
      </c>
      <c r="G567" s="72">
        <v>0</v>
      </c>
      <c r="H567" s="72">
        <v>0</v>
      </c>
      <c r="I567" s="72">
        <v>0</v>
      </c>
      <c r="J567" s="72">
        <f t="shared" si="126"/>
        <v>0</v>
      </c>
      <c r="K567" s="31"/>
    </row>
    <row r="568" spans="2:11">
      <c r="B568" s="118"/>
      <c r="C568" s="4" t="s">
        <v>264</v>
      </c>
      <c r="D568" s="4">
        <v>4100600397</v>
      </c>
      <c r="E568" s="43">
        <v>1230240</v>
      </c>
      <c r="F568" s="72">
        <v>0</v>
      </c>
      <c r="G568" s="72">
        <v>0</v>
      </c>
      <c r="H568" s="72">
        <v>0</v>
      </c>
      <c r="I568" s="72">
        <v>0</v>
      </c>
      <c r="J568" s="72">
        <f t="shared" si="126"/>
        <v>0</v>
      </c>
      <c r="K568" s="31"/>
    </row>
    <row r="569" spans="2:11">
      <c r="B569" s="118"/>
      <c r="C569" s="4" t="s">
        <v>264</v>
      </c>
      <c r="D569" s="4">
        <v>4100600401</v>
      </c>
      <c r="E569" s="43">
        <v>1230240</v>
      </c>
      <c r="F569" s="72">
        <v>0</v>
      </c>
      <c r="G569" s="72">
        <v>0</v>
      </c>
      <c r="H569" s="72">
        <v>0</v>
      </c>
      <c r="I569" s="72">
        <v>0</v>
      </c>
      <c r="J569" s="72">
        <f t="shared" si="126"/>
        <v>0</v>
      </c>
      <c r="K569" s="31"/>
    </row>
    <row r="570" spans="2:11">
      <c r="B570" s="118"/>
      <c r="C570" s="4" t="s">
        <v>264</v>
      </c>
      <c r="D570" s="4">
        <v>4100600410</v>
      </c>
      <c r="E570" s="43">
        <v>1537800</v>
      </c>
      <c r="F570" s="72">
        <v>0</v>
      </c>
      <c r="G570" s="72">
        <v>0</v>
      </c>
      <c r="H570" s="72">
        <v>0</v>
      </c>
      <c r="I570" s="72">
        <v>0</v>
      </c>
      <c r="J570" s="72">
        <f t="shared" si="126"/>
        <v>0</v>
      </c>
      <c r="K570" s="31"/>
    </row>
    <row r="571" spans="2:11">
      <c r="B571" s="118"/>
      <c r="C571" s="4" t="s">
        <v>264</v>
      </c>
      <c r="D571" s="4">
        <v>4100600412</v>
      </c>
      <c r="E571" s="43">
        <v>1537800</v>
      </c>
      <c r="F571" s="72">
        <v>0</v>
      </c>
      <c r="G571" s="72">
        <v>0</v>
      </c>
      <c r="H571" s="72">
        <v>0</v>
      </c>
      <c r="I571" s="72">
        <v>0</v>
      </c>
      <c r="J571" s="72">
        <f t="shared" si="126"/>
        <v>0</v>
      </c>
      <c r="K571" s="31"/>
    </row>
    <row r="572" spans="2:11">
      <c r="B572" s="118"/>
      <c r="C572" s="4" t="s">
        <v>264</v>
      </c>
      <c r="D572" s="4">
        <v>4100600418</v>
      </c>
      <c r="E572" s="43">
        <v>1537800</v>
      </c>
      <c r="F572" s="72">
        <v>0</v>
      </c>
      <c r="G572" s="72">
        <v>0</v>
      </c>
      <c r="H572" s="72">
        <v>0</v>
      </c>
      <c r="I572" s="72">
        <v>0</v>
      </c>
      <c r="J572" s="72">
        <f t="shared" si="126"/>
        <v>0</v>
      </c>
      <c r="K572" s="31"/>
    </row>
    <row r="573" spans="2:11">
      <c r="B573" s="118"/>
      <c r="C573" s="4" t="s">
        <v>264</v>
      </c>
      <c r="D573" s="4">
        <v>4100600427</v>
      </c>
      <c r="E573" s="43">
        <v>2152920</v>
      </c>
      <c r="F573" s="72">
        <v>0</v>
      </c>
      <c r="G573" s="72">
        <v>0</v>
      </c>
      <c r="H573" s="72">
        <v>0</v>
      </c>
      <c r="I573" s="72">
        <v>0</v>
      </c>
      <c r="J573" s="72">
        <f t="shared" si="126"/>
        <v>0</v>
      </c>
      <c r="K573" s="31"/>
    </row>
    <row r="574" spans="2:11">
      <c r="B574" s="118"/>
      <c r="C574" s="4" t="s">
        <v>264</v>
      </c>
      <c r="D574" s="4">
        <v>4100600432</v>
      </c>
      <c r="E574" s="43">
        <v>3844500</v>
      </c>
      <c r="F574" s="72">
        <v>0</v>
      </c>
      <c r="G574" s="72">
        <v>0</v>
      </c>
      <c r="H574" s="72">
        <v>0</v>
      </c>
      <c r="I574" s="72">
        <v>0</v>
      </c>
      <c r="J574" s="72">
        <f t="shared" si="126"/>
        <v>0</v>
      </c>
      <c r="K574" s="31"/>
    </row>
    <row r="575" spans="2:11">
      <c r="B575" s="118" t="s">
        <v>333</v>
      </c>
      <c r="C575" s="4" t="s">
        <v>265</v>
      </c>
      <c r="D575" s="4">
        <v>4100656993</v>
      </c>
      <c r="E575" s="43">
        <v>12240000</v>
      </c>
      <c r="F575" s="72">
        <v>0</v>
      </c>
      <c r="G575" s="72">
        <v>0</v>
      </c>
      <c r="H575" s="72">
        <v>0</v>
      </c>
      <c r="I575" s="72">
        <v>0</v>
      </c>
      <c r="J575" s="72">
        <f t="shared" si="126"/>
        <v>0</v>
      </c>
      <c r="K575" s="31"/>
    </row>
    <row r="576" spans="2:11">
      <c r="B576" s="118" t="s">
        <v>331</v>
      </c>
      <c r="C576" s="4" t="s">
        <v>266</v>
      </c>
      <c r="D576" s="4">
        <v>4100592022</v>
      </c>
      <c r="E576" s="43">
        <v>1240000</v>
      </c>
      <c r="F576" s="72">
        <v>0</v>
      </c>
      <c r="G576" s="72">
        <v>0</v>
      </c>
      <c r="H576" s="72">
        <v>0</v>
      </c>
      <c r="I576" s="72">
        <v>0</v>
      </c>
      <c r="J576" s="72">
        <f t="shared" si="126"/>
        <v>0</v>
      </c>
      <c r="K576" s="31"/>
    </row>
    <row r="577" spans="2:11">
      <c r="B577" s="118"/>
      <c r="C577" s="4" t="s">
        <v>266</v>
      </c>
      <c r="D577" s="4">
        <v>4100592031</v>
      </c>
      <c r="E577" s="43">
        <v>1364000</v>
      </c>
      <c r="F577" s="72">
        <v>0</v>
      </c>
      <c r="G577" s="72">
        <v>0</v>
      </c>
      <c r="H577" s="72">
        <v>0</v>
      </c>
      <c r="I577" s="72">
        <v>0</v>
      </c>
      <c r="J577" s="72">
        <f t="shared" si="126"/>
        <v>0</v>
      </c>
      <c r="K577" s="31"/>
    </row>
    <row r="578" spans="2:11">
      <c r="B578" s="118"/>
      <c r="C578" s="4" t="s">
        <v>266</v>
      </c>
      <c r="D578" s="4">
        <v>4100592037</v>
      </c>
      <c r="E578" s="43">
        <v>1364000</v>
      </c>
      <c r="F578" s="72">
        <v>0</v>
      </c>
      <c r="G578" s="72">
        <v>0</v>
      </c>
      <c r="H578" s="72">
        <v>0</v>
      </c>
      <c r="I578" s="72">
        <v>0</v>
      </c>
      <c r="J578" s="72">
        <f t="shared" si="126"/>
        <v>0</v>
      </c>
      <c r="K578" s="31"/>
    </row>
    <row r="579" spans="2:11">
      <c r="B579" s="118"/>
      <c r="C579" s="4" t="s">
        <v>266</v>
      </c>
      <c r="D579" s="4">
        <v>4100592044</v>
      </c>
      <c r="E579" s="43">
        <v>1488000</v>
      </c>
      <c r="F579" s="72">
        <v>0</v>
      </c>
      <c r="G579" s="72">
        <v>0</v>
      </c>
      <c r="H579" s="72">
        <v>0</v>
      </c>
      <c r="I579" s="72">
        <v>0</v>
      </c>
      <c r="J579" s="72">
        <f t="shared" si="126"/>
        <v>0</v>
      </c>
      <c r="K579" s="31"/>
    </row>
    <row r="580" spans="2:11">
      <c r="B580" s="118"/>
      <c r="C580" s="4" t="s">
        <v>266</v>
      </c>
      <c r="D580" s="4">
        <v>4100592052</v>
      </c>
      <c r="E580" s="43">
        <v>2604000</v>
      </c>
      <c r="F580" s="72">
        <v>0</v>
      </c>
      <c r="G580" s="72">
        <v>0</v>
      </c>
      <c r="H580" s="72">
        <v>0</v>
      </c>
      <c r="I580" s="72">
        <v>0</v>
      </c>
      <c r="J580" s="72">
        <f t="shared" si="126"/>
        <v>0</v>
      </c>
      <c r="K580" s="31"/>
    </row>
    <row r="581" spans="2:11">
      <c r="B581" s="118" t="s">
        <v>331</v>
      </c>
      <c r="C581" s="4" t="s">
        <v>267</v>
      </c>
      <c r="D581" s="4">
        <v>4100590332</v>
      </c>
      <c r="E581" s="43">
        <v>9577281.5</v>
      </c>
      <c r="F581" s="72">
        <v>0</v>
      </c>
      <c r="G581" s="72">
        <v>0</v>
      </c>
      <c r="H581" s="72">
        <v>0</v>
      </c>
      <c r="I581" s="72">
        <v>0</v>
      </c>
      <c r="J581" s="72">
        <f t="shared" si="126"/>
        <v>0</v>
      </c>
      <c r="K581" s="31"/>
    </row>
    <row r="582" spans="2:11">
      <c r="B582" s="118" t="s">
        <v>332</v>
      </c>
      <c r="C582" s="4" t="s">
        <v>268</v>
      </c>
      <c r="D582" s="4">
        <v>4100723184</v>
      </c>
      <c r="E582" s="43">
        <v>760000</v>
      </c>
      <c r="F582" s="72">
        <v>0</v>
      </c>
      <c r="G582" s="72">
        <v>0</v>
      </c>
      <c r="H582" s="72">
        <v>0</v>
      </c>
      <c r="I582" s="72">
        <v>0</v>
      </c>
      <c r="J582" s="72">
        <f t="shared" si="126"/>
        <v>0</v>
      </c>
      <c r="K582" s="31"/>
    </row>
    <row r="583" spans="2:11">
      <c r="B583" s="118"/>
      <c r="C583" s="4" t="s">
        <v>268</v>
      </c>
      <c r="D583" s="4">
        <v>4100723232</v>
      </c>
      <c r="E583" s="43">
        <v>760000</v>
      </c>
      <c r="F583" s="72">
        <v>0</v>
      </c>
      <c r="G583" s="72">
        <v>0</v>
      </c>
      <c r="H583" s="72">
        <v>0</v>
      </c>
      <c r="I583" s="72">
        <v>0</v>
      </c>
      <c r="J583" s="72">
        <f t="shared" si="126"/>
        <v>0</v>
      </c>
      <c r="K583" s="31"/>
    </row>
    <row r="584" spans="2:11">
      <c r="B584" s="118"/>
      <c r="C584" s="4" t="s">
        <v>268</v>
      </c>
      <c r="D584" s="4">
        <v>4100723286</v>
      </c>
      <c r="E584" s="43">
        <v>1216000</v>
      </c>
      <c r="F584" s="72">
        <v>0</v>
      </c>
      <c r="G584" s="72">
        <v>0</v>
      </c>
      <c r="H584" s="72">
        <v>0</v>
      </c>
      <c r="I584" s="72">
        <v>0</v>
      </c>
      <c r="J584" s="72">
        <f t="shared" si="126"/>
        <v>0</v>
      </c>
      <c r="K584" s="31"/>
    </row>
    <row r="585" spans="2:11">
      <c r="B585" s="118"/>
      <c r="C585" s="4" t="s">
        <v>268</v>
      </c>
      <c r="D585" s="4">
        <v>4100723341</v>
      </c>
      <c r="E585" s="43">
        <v>760000</v>
      </c>
      <c r="F585" s="72">
        <v>0</v>
      </c>
      <c r="G585" s="72">
        <v>0</v>
      </c>
      <c r="H585" s="72">
        <v>0</v>
      </c>
      <c r="I585" s="72">
        <v>0</v>
      </c>
      <c r="J585" s="72">
        <f t="shared" si="126"/>
        <v>0</v>
      </c>
      <c r="K585" s="31"/>
    </row>
    <row r="586" spans="2:11">
      <c r="B586" s="118"/>
      <c r="C586" s="4" t="s">
        <v>268</v>
      </c>
      <c r="D586" s="4">
        <v>4100723359</v>
      </c>
      <c r="E586" s="43">
        <v>1216000</v>
      </c>
      <c r="F586" s="72">
        <v>0</v>
      </c>
      <c r="G586" s="72">
        <v>0</v>
      </c>
      <c r="H586" s="72">
        <v>0</v>
      </c>
      <c r="I586" s="72">
        <v>0</v>
      </c>
      <c r="J586" s="72">
        <f t="shared" si="126"/>
        <v>0</v>
      </c>
      <c r="K586" s="31"/>
    </row>
    <row r="587" spans="2:11">
      <c r="B587" s="118"/>
      <c r="C587" s="4" t="s">
        <v>268</v>
      </c>
      <c r="D587" s="4">
        <v>4100723372</v>
      </c>
      <c r="E587" s="43">
        <v>1520000</v>
      </c>
      <c r="F587" s="72">
        <v>0</v>
      </c>
      <c r="G587" s="72">
        <v>0</v>
      </c>
      <c r="H587" s="72">
        <v>0</v>
      </c>
      <c r="I587" s="72">
        <v>0</v>
      </c>
      <c r="J587" s="72">
        <f t="shared" si="126"/>
        <v>0</v>
      </c>
      <c r="K587" s="31"/>
    </row>
    <row r="588" spans="2:11">
      <c r="B588" s="118"/>
      <c r="C588" s="4" t="s">
        <v>268</v>
      </c>
      <c r="D588" s="4">
        <v>4100723396</v>
      </c>
      <c r="E588" s="43">
        <v>1520000</v>
      </c>
      <c r="F588" s="72">
        <v>0</v>
      </c>
      <c r="G588" s="72">
        <v>0</v>
      </c>
      <c r="H588" s="72">
        <v>0</v>
      </c>
      <c r="I588" s="72">
        <v>0</v>
      </c>
      <c r="J588" s="72">
        <f t="shared" si="126"/>
        <v>0</v>
      </c>
      <c r="K588" s="31"/>
    </row>
    <row r="589" spans="2:11">
      <c r="B589" s="118"/>
      <c r="C589" s="4" t="s">
        <v>268</v>
      </c>
      <c r="D589" s="4">
        <v>4100723422</v>
      </c>
      <c r="E589" s="43">
        <v>1520000</v>
      </c>
      <c r="F589" s="72">
        <v>0</v>
      </c>
      <c r="G589" s="72">
        <v>0</v>
      </c>
      <c r="H589" s="72">
        <v>0</v>
      </c>
      <c r="I589" s="72">
        <v>0</v>
      </c>
      <c r="J589" s="72">
        <f t="shared" si="126"/>
        <v>0</v>
      </c>
      <c r="K589" s="31"/>
    </row>
    <row r="590" spans="2:11">
      <c r="B590" s="118"/>
      <c r="C590" s="4" t="s">
        <v>268</v>
      </c>
      <c r="D590" s="4">
        <v>4100723444</v>
      </c>
      <c r="E590" s="43">
        <v>2128000</v>
      </c>
      <c r="F590" s="72">
        <v>0</v>
      </c>
      <c r="G590" s="72">
        <v>0</v>
      </c>
      <c r="H590" s="72">
        <v>0</v>
      </c>
      <c r="I590" s="72">
        <v>0</v>
      </c>
      <c r="J590" s="72">
        <f t="shared" si="126"/>
        <v>0</v>
      </c>
      <c r="K590" s="31"/>
    </row>
    <row r="591" spans="2:11">
      <c r="B591" s="118"/>
      <c r="C591" s="4" t="s">
        <v>268</v>
      </c>
      <c r="D591" s="4">
        <v>4100723453</v>
      </c>
      <c r="E591" s="43">
        <v>3800000</v>
      </c>
      <c r="F591" s="72">
        <v>0</v>
      </c>
      <c r="G591" s="72">
        <v>0</v>
      </c>
      <c r="H591" s="72">
        <v>0</v>
      </c>
      <c r="I591" s="72">
        <v>0</v>
      </c>
      <c r="J591" s="72">
        <f t="shared" si="126"/>
        <v>0</v>
      </c>
      <c r="K591" s="31"/>
    </row>
    <row r="592" spans="2:11">
      <c r="B592" s="118" t="s">
        <v>331</v>
      </c>
      <c r="C592" s="4" t="s">
        <v>269</v>
      </c>
      <c r="D592" s="4">
        <v>4100637504</v>
      </c>
      <c r="E592" s="43">
        <v>11351789.029999999</v>
      </c>
      <c r="F592" s="72">
        <v>0</v>
      </c>
      <c r="G592" s="72">
        <v>0</v>
      </c>
      <c r="H592" s="72">
        <v>0</v>
      </c>
      <c r="I592" s="72">
        <v>0</v>
      </c>
      <c r="J592" s="72">
        <f t="shared" si="126"/>
        <v>0</v>
      </c>
      <c r="K592" s="31"/>
    </row>
    <row r="593" spans="2:11">
      <c r="B593" s="118" t="s">
        <v>98</v>
      </c>
      <c r="C593" s="4" t="s">
        <v>270</v>
      </c>
      <c r="D593" s="4">
        <v>4100607504</v>
      </c>
      <c r="E593" s="43">
        <v>2843943.07</v>
      </c>
      <c r="F593" s="72">
        <v>0</v>
      </c>
      <c r="G593" s="72">
        <v>0</v>
      </c>
      <c r="H593" s="72">
        <v>0</v>
      </c>
      <c r="I593" s="72">
        <v>0</v>
      </c>
      <c r="J593" s="72">
        <f t="shared" si="126"/>
        <v>0</v>
      </c>
      <c r="K593" s="31"/>
    </row>
    <row r="594" spans="2:11">
      <c r="B594" s="118"/>
      <c r="C594" s="4" t="s">
        <v>270</v>
      </c>
      <c r="D594" s="4">
        <v>4100607513</v>
      </c>
      <c r="E594" s="43">
        <v>1895962.04</v>
      </c>
      <c r="F594" s="72">
        <v>0</v>
      </c>
      <c r="G594" s="72">
        <v>0</v>
      </c>
      <c r="H594" s="72">
        <v>0</v>
      </c>
      <c r="I594" s="72">
        <v>0</v>
      </c>
      <c r="J594" s="72">
        <f t="shared" si="126"/>
        <v>0</v>
      </c>
      <c r="K594" s="31"/>
    </row>
    <row r="595" spans="2:11">
      <c r="B595" s="118"/>
      <c r="C595" s="4" t="s">
        <v>270</v>
      </c>
      <c r="D595" s="4">
        <v>4100607518</v>
      </c>
      <c r="E595" s="43">
        <v>1737965.2</v>
      </c>
      <c r="F595" s="72">
        <v>0</v>
      </c>
      <c r="G595" s="72">
        <v>0</v>
      </c>
      <c r="H595" s="72">
        <v>0</v>
      </c>
      <c r="I595" s="72">
        <v>0</v>
      </c>
      <c r="J595" s="72">
        <f t="shared" si="126"/>
        <v>0</v>
      </c>
      <c r="K595" s="31"/>
    </row>
    <row r="596" spans="2:11">
      <c r="B596" s="118"/>
      <c r="C596" s="4" t="s">
        <v>270</v>
      </c>
      <c r="D596" s="4">
        <v>4100607527</v>
      </c>
      <c r="E596" s="43">
        <v>2211955.7200000002</v>
      </c>
      <c r="F596" s="72">
        <v>0</v>
      </c>
      <c r="G596" s="72">
        <v>0</v>
      </c>
      <c r="H596" s="72">
        <v>0</v>
      </c>
      <c r="I596" s="72">
        <v>0</v>
      </c>
      <c r="J596" s="72">
        <f t="shared" si="126"/>
        <v>0</v>
      </c>
      <c r="K596" s="31"/>
    </row>
    <row r="597" spans="2:11">
      <c r="B597" s="118"/>
      <c r="C597" s="4" t="s">
        <v>270</v>
      </c>
      <c r="D597" s="4">
        <v>4100607532</v>
      </c>
      <c r="E597" s="43">
        <v>4265914.5999999996</v>
      </c>
      <c r="F597" s="72">
        <v>0</v>
      </c>
      <c r="G597" s="72">
        <v>0</v>
      </c>
      <c r="H597" s="72">
        <v>0</v>
      </c>
      <c r="I597" s="72">
        <v>0</v>
      </c>
      <c r="J597" s="72">
        <f t="shared" si="126"/>
        <v>0</v>
      </c>
      <c r="K597" s="31"/>
    </row>
    <row r="598" spans="2:11">
      <c r="B598" s="118" t="s">
        <v>334</v>
      </c>
      <c r="C598" s="4" t="s">
        <v>271</v>
      </c>
      <c r="D598" s="4">
        <v>4100652937</v>
      </c>
      <c r="E598" s="43">
        <v>10965028.869999999</v>
      </c>
      <c r="F598" s="72">
        <v>0</v>
      </c>
      <c r="G598" s="72">
        <v>0</v>
      </c>
      <c r="H598" s="72">
        <v>0</v>
      </c>
      <c r="I598" s="72">
        <v>0</v>
      </c>
      <c r="J598" s="72">
        <f t="shared" si="126"/>
        <v>0</v>
      </c>
      <c r="K598" s="31"/>
    </row>
    <row r="599" spans="2:11">
      <c r="B599" s="118" t="s">
        <v>730</v>
      </c>
      <c r="C599" s="4" t="s">
        <v>589</v>
      </c>
      <c r="D599" s="4">
        <v>4100606237</v>
      </c>
      <c r="E599" s="43">
        <v>9513000</v>
      </c>
      <c r="F599" s="72">
        <v>0</v>
      </c>
      <c r="G599" s="72">
        <v>0</v>
      </c>
      <c r="H599" s="72">
        <v>0</v>
      </c>
      <c r="I599" s="72">
        <v>0</v>
      </c>
      <c r="J599" s="72">
        <f t="shared" si="126"/>
        <v>0</v>
      </c>
      <c r="K599" s="31"/>
    </row>
    <row r="600" spans="2:11">
      <c r="B600" s="118" t="s">
        <v>335</v>
      </c>
      <c r="C600" s="4" t="s">
        <v>272</v>
      </c>
      <c r="D600" s="4">
        <v>4100601361</v>
      </c>
      <c r="E600" s="43">
        <v>12815600</v>
      </c>
      <c r="F600" s="72">
        <v>0</v>
      </c>
      <c r="G600" s="72">
        <v>0</v>
      </c>
      <c r="H600" s="72">
        <v>0</v>
      </c>
      <c r="I600" s="72">
        <v>0</v>
      </c>
      <c r="J600" s="72">
        <f t="shared" si="126"/>
        <v>0</v>
      </c>
      <c r="K600" s="31"/>
    </row>
    <row r="601" spans="2:11">
      <c r="B601" s="118" t="s">
        <v>336</v>
      </c>
      <c r="C601" s="4" t="s">
        <v>273</v>
      </c>
      <c r="D601" s="4">
        <v>4100621421</v>
      </c>
      <c r="E601" s="43">
        <v>6957600</v>
      </c>
      <c r="F601" s="72">
        <v>0</v>
      </c>
      <c r="G601" s="72">
        <v>0</v>
      </c>
      <c r="H601" s="72">
        <v>0</v>
      </c>
      <c r="I601" s="72">
        <v>0</v>
      </c>
      <c r="J601" s="72">
        <f t="shared" si="126"/>
        <v>0</v>
      </c>
      <c r="K601" s="31"/>
    </row>
    <row r="602" spans="2:11">
      <c r="B602" s="118" t="s">
        <v>310</v>
      </c>
      <c r="C602" s="4" t="s">
        <v>274</v>
      </c>
      <c r="D602" s="4">
        <v>4100543941</v>
      </c>
      <c r="E602" s="43">
        <v>2424700</v>
      </c>
      <c r="F602" s="72">
        <v>0</v>
      </c>
      <c r="G602" s="72">
        <v>0</v>
      </c>
      <c r="H602" s="72">
        <v>0</v>
      </c>
      <c r="I602" s="72">
        <v>0</v>
      </c>
      <c r="J602" s="72">
        <f t="shared" si="126"/>
        <v>0</v>
      </c>
      <c r="K602" s="31"/>
    </row>
    <row r="603" spans="2:11">
      <c r="B603" s="118" t="s">
        <v>337</v>
      </c>
      <c r="C603" s="4" t="s">
        <v>275</v>
      </c>
      <c r="D603" s="4">
        <v>4100597843</v>
      </c>
      <c r="E603" s="43">
        <v>6696000</v>
      </c>
      <c r="F603" s="72">
        <v>0</v>
      </c>
      <c r="G603" s="72">
        <v>0</v>
      </c>
      <c r="H603" s="72">
        <v>0</v>
      </c>
      <c r="I603" s="72">
        <v>0</v>
      </c>
      <c r="J603" s="72">
        <f t="shared" si="126"/>
        <v>0</v>
      </c>
      <c r="K603" s="31"/>
    </row>
    <row r="604" spans="2:11">
      <c r="B604" s="118" t="s">
        <v>338</v>
      </c>
      <c r="C604" s="4" t="s">
        <v>276</v>
      </c>
      <c r="D604" s="4">
        <v>4100635329</v>
      </c>
      <c r="E604" s="43">
        <v>16635149.73</v>
      </c>
      <c r="F604" s="72">
        <v>0</v>
      </c>
      <c r="G604" s="72">
        <v>0</v>
      </c>
      <c r="H604" s="72">
        <v>0</v>
      </c>
      <c r="I604" s="72">
        <v>0</v>
      </c>
      <c r="J604" s="72">
        <f t="shared" si="126"/>
        <v>0</v>
      </c>
      <c r="K604" s="31"/>
    </row>
    <row r="605" spans="2:11">
      <c r="B605" s="118" t="s">
        <v>339</v>
      </c>
      <c r="C605" s="4" t="s">
        <v>277</v>
      </c>
      <c r="D605" s="4">
        <v>4100531625</v>
      </c>
      <c r="E605" s="43">
        <v>4542100</v>
      </c>
      <c r="F605" s="72">
        <v>0</v>
      </c>
      <c r="G605" s="72">
        <v>0</v>
      </c>
      <c r="H605" s="72">
        <v>0</v>
      </c>
      <c r="I605" s="72">
        <v>0</v>
      </c>
      <c r="J605" s="72">
        <f t="shared" si="126"/>
        <v>0</v>
      </c>
      <c r="K605" s="31"/>
    </row>
    <row r="606" spans="2:11">
      <c r="B606" s="118" t="s">
        <v>331</v>
      </c>
      <c r="C606" s="4" t="s">
        <v>278</v>
      </c>
      <c r="D606" s="4">
        <v>4100667588</v>
      </c>
      <c r="E606" s="43">
        <v>14430000</v>
      </c>
      <c r="F606" s="72">
        <v>0</v>
      </c>
      <c r="G606" s="72">
        <v>0</v>
      </c>
      <c r="H606" s="72">
        <v>0</v>
      </c>
      <c r="I606" s="72">
        <v>0</v>
      </c>
      <c r="J606" s="72">
        <f t="shared" si="126"/>
        <v>0</v>
      </c>
      <c r="K606" s="31"/>
    </row>
    <row r="607" spans="2:11">
      <c r="B607" s="118" t="s">
        <v>330</v>
      </c>
      <c r="C607" s="4" t="s">
        <v>279</v>
      </c>
      <c r="D607" s="4">
        <v>4100614863</v>
      </c>
      <c r="E607" s="43">
        <v>1076600</v>
      </c>
      <c r="F607" s="72">
        <v>0</v>
      </c>
      <c r="G607" s="72">
        <v>0</v>
      </c>
      <c r="H607" s="72">
        <v>0</v>
      </c>
      <c r="I607" s="72">
        <v>0</v>
      </c>
      <c r="J607" s="72">
        <f t="shared" si="126"/>
        <v>0</v>
      </c>
      <c r="K607" s="31"/>
    </row>
    <row r="608" spans="2:11">
      <c r="B608" s="118"/>
      <c r="C608" s="4" t="s">
        <v>279</v>
      </c>
      <c r="D608" s="4">
        <v>4100614866</v>
      </c>
      <c r="E608" s="43">
        <v>615200</v>
      </c>
      <c r="F608" s="72">
        <v>0</v>
      </c>
      <c r="G608" s="72">
        <v>0</v>
      </c>
      <c r="H608" s="72">
        <v>0</v>
      </c>
      <c r="I608" s="72">
        <v>0</v>
      </c>
      <c r="J608" s="72">
        <f t="shared" si="126"/>
        <v>0</v>
      </c>
      <c r="K608" s="31"/>
    </row>
    <row r="609" spans="2:11">
      <c r="B609" s="118"/>
      <c r="C609" s="4" t="s">
        <v>279</v>
      </c>
      <c r="D609" s="4">
        <v>4100614870</v>
      </c>
      <c r="E609" s="43">
        <v>769000</v>
      </c>
      <c r="F609" s="72">
        <v>0</v>
      </c>
      <c r="G609" s="72">
        <v>0</v>
      </c>
      <c r="H609" s="72">
        <v>0</v>
      </c>
      <c r="I609" s="72">
        <v>0</v>
      </c>
      <c r="J609" s="72">
        <f t="shared" si="126"/>
        <v>0</v>
      </c>
      <c r="K609" s="31"/>
    </row>
    <row r="610" spans="2:11">
      <c r="B610" s="118"/>
      <c r="C610" s="4" t="s">
        <v>279</v>
      </c>
      <c r="D610" s="4">
        <v>4100614875</v>
      </c>
      <c r="E610" s="43">
        <v>769000</v>
      </c>
      <c r="F610" s="72">
        <v>0</v>
      </c>
      <c r="G610" s="72">
        <v>0</v>
      </c>
      <c r="H610" s="72">
        <v>0</v>
      </c>
      <c r="I610" s="72">
        <v>0</v>
      </c>
      <c r="J610" s="72">
        <f t="shared" si="126"/>
        <v>0</v>
      </c>
      <c r="K610" s="31"/>
    </row>
    <row r="611" spans="2:11">
      <c r="B611" s="118"/>
      <c r="C611" s="4" t="s">
        <v>279</v>
      </c>
      <c r="D611" s="4">
        <v>4100614876</v>
      </c>
      <c r="E611" s="43">
        <v>922800</v>
      </c>
      <c r="F611" s="72">
        <v>0</v>
      </c>
      <c r="G611" s="72">
        <v>0</v>
      </c>
      <c r="H611" s="72">
        <v>0</v>
      </c>
      <c r="I611" s="72">
        <v>0</v>
      </c>
      <c r="J611" s="72">
        <f t="shared" si="126"/>
        <v>0</v>
      </c>
      <c r="K611" s="31"/>
    </row>
    <row r="612" spans="2:11">
      <c r="B612" s="118"/>
      <c r="C612" s="4" t="s">
        <v>279</v>
      </c>
      <c r="D612" s="4">
        <v>4100614882</v>
      </c>
      <c r="E612" s="43">
        <v>922800</v>
      </c>
      <c r="F612" s="72">
        <v>0</v>
      </c>
      <c r="G612" s="72">
        <v>0</v>
      </c>
      <c r="H612" s="72">
        <v>0</v>
      </c>
      <c r="I612" s="72">
        <v>0</v>
      </c>
      <c r="J612" s="72">
        <f t="shared" si="126"/>
        <v>0</v>
      </c>
      <c r="K612" s="31"/>
    </row>
    <row r="613" spans="2:11">
      <c r="B613" s="118"/>
      <c r="C613" s="4" t="s">
        <v>279</v>
      </c>
      <c r="D613" s="4">
        <v>4100614886</v>
      </c>
      <c r="E613" s="43">
        <v>922800</v>
      </c>
      <c r="F613" s="72">
        <v>0</v>
      </c>
      <c r="G613" s="72">
        <v>0</v>
      </c>
      <c r="H613" s="72">
        <v>0</v>
      </c>
      <c r="I613" s="72">
        <v>0</v>
      </c>
      <c r="J613" s="72">
        <f t="shared" si="126"/>
        <v>0</v>
      </c>
      <c r="K613" s="31"/>
    </row>
    <row r="614" spans="2:11">
      <c r="B614" s="118"/>
      <c r="C614" s="4" t="s">
        <v>279</v>
      </c>
      <c r="D614" s="4">
        <v>4100614890</v>
      </c>
      <c r="E614" s="43">
        <v>1538000</v>
      </c>
      <c r="F614" s="72">
        <v>0</v>
      </c>
      <c r="G614" s="72">
        <v>0</v>
      </c>
      <c r="H614" s="72">
        <v>0</v>
      </c>
      <c r="I614" s="72">
        <v>0</v>
      </c>
      <c r="J614" s="72">
        <f t="shared" si="126"/>
        <v>0</v>
      </c>
      <c r="K614" s="31"/>
    </row>
    <row r="615" spans="2:11">
      <c r="B615" s="118"/>
      <c r="C615" s="4" t="s">
        <v>279</v>
      </c>
      <c r="D615" s="4">
        <v>4100614893</v>
      </c>
      <c r="E615" s="43">
        <v>1538000</v>
      </c>
      <c r="F615" s="72">
        <v>0</v>
      </c>
      <c r="G615" s="72">
        <v>0</v>
      </c>
      <c r="H615" s="72">
        <v>0</v>
      </c>
      <c r="I615" s="72">
        <v>0</v>
      </c>
      <c r="J615" s="72">
        <f t="shared" si="126"/>
        <v>0</v>
      </c>
      <c r="K615" s="31"/>
    </row>
    <row r="616" spans="2:11">
      <c r="B616" s="118"/>
      <c r="C616" s="4" t="s">
        <v>279</v>
      </c>
      <c r="D616" s="4">
        <v>4100614894</v>
      </c>
      <c r="E616" s="43">
        <v>1691800</v>
      </c>
      <c r="F616" s="72">
        <v>0</v>
      </c>
      <c r="G616" s="72">
        <v>0</v>
      </c>
      <c r="H616" s="72">
        <v>0</v>
      </c>
      <c r="I616" s="72">
        <v>0</v>
      </c>
      <c r="J616" s="72">
        <f t="shared" si="126"/>
        <v>0</v>
      </c>
      <c r="K616" s="31"/>
    </row>
    <row r="617" spans="2:11">
      <c r="B617" s="118"/>
      <c r="C617" s="4" t="s">
        <v>279</v>
      </c>
      <c r="D617" s="4">
        <v>4100614899</v>
      </c>
      <c r="E617" s="43">
        <v>1691800</v>
      </c>
      <c r="F617" s="72">
        <v>0</v>
      </c>
      <c r="G617" s="72">
        <v>0</v>
      </c>
      <c r="H617" s="72">
        <v>0</v>
      </c>
      <c r="I617" s="72">
        <v>0</v>
      </c>
      <c r="J617" s="72">
        <f t="shared" si="126"/>
        <v>0</v>
      </c>
      <c r="K617" s="31"/>
    </row>
    <row r="618" spans="2:11">
      <c r="B618" s="118"/>
      <c r="C618" s="4" t="s">
        <v>279</v>
      </c>
      <c r="D618" s="4">
        <v>4100614904</v>
      </c>
      <c r="E618" s="43">
        <v>2922200</v>
      </c>
      <c r="F618" s="72">
        <v>0</v>
      </c>
      <c r="G618" s="72">
        <v>0</v>
      </c>
      <c r="H618" s="72">
        <v>0</v>
      </c>
      <c r="I618" s="72">
        <v>0</v>
      </c>
      <c r="J618" s="72">
        <f t="shared" si="126"/>
        <v>0</v>
      </c>
      <c r="K618" s="31"/>
    </row>
    <row r="619" spans="2:11">
      <c r="B619" s="118" t="s">
        <v>330</v>
      </c>
      <c r="C619" s="4" t="s">
        <v>280</v>
      </c>
      <c r="D619" s="4">
        <v>4100646378</v>
      </c>
      <c r="E619" s="43">
        <v>1011500</v>
      </c>
      <c r="F619" s="72">
        <v>0</v>
      </c>
      <c r="G619" s="72">
        <v>0</v>
      </c>
      <c r="H619" s="72">
        <v>0</v>
      </c>
      <c r="I619" s="72">
        <v>0</v>
      </c>
      <c r="J619" s="72">
        <f t="shared" si="126"/>
        <v>0</v>
      </c>
      <c r="K619" s="31"/>
    </row>
    <row r="620" spans="2:11">
      <c r="B620" s="118"/>
      <c r="C620" s="4" t="s">
        <v>280</v>
      </c>
      <c r="D620" s="4">
        <v>4100646380</v>
      </c>
      <c r="E620" s="43">
        <v>578000</v>
      </c>
      <c r="F620" s="72">
        <v>0</v>
      </c>
      <c r="G620" s="72">
        <v>0</v>
      </c>
      <c r="H620" s="72">
        <v>0</v>
      </c>
      <c r="I620" s="72">
        <v>0</v>
      </c>
      <c r="J620" s="72">
        <f t="shared" si="126"/>
        <v>0</v>
      </c>
      <c r="K620" s="31"/>
    </row>
    <row r="621" spans="2:11">
      <c r="B621" s="118"/>
      <c r="C621" s="4" t="s">
        <v>280</v>
      </c>
      <c r="D621" s="4">
        <v>4100646381</v>
      </c>
      <c r="E621" s="43">
        <v>578000</v>
      </c>
      <c r="F621" s="72">
        <v>0</v>
      </c>
      <c r="G621" s="72">
        <v>0</v>
      </c>
      <c r="H621" s="72">
        <v>0</v>
      </c>
      <c r="I621" s="72">
        <v>0</v>
      </c>
      <c r="J621" s="72">
        <f t="shared" si="126"/>
        <v>0</v>
      </c>
      <c r="K621" s="31"/>
    </row>
    <row r="622" spans="2:11">
      <c r="B622" s="118"/>
      <c r="C622" s="4" t="s">
        <v>280</v>
      </c>
      <c r="D622" s="4">
        <v>4100646382</v>
      </c>
      <c r="E622" s="43">
        <v>578000</v>
      </c>
      <c r="F622" s="72">
        <v>0</v>
      </c>
      <c r="G622" s="72">
        <v>0</v>
      </c>
      <c r="H622" s="72">
        <v>0</v>
      </c>
      <c r="I622" s="72">
        <v>0</v>
      </c>
      <c r="J622" s="72">
        <f t="shared" si="126"/>
        <v>0</v>
      </c>
      <c r="K622" s="31"/>
    </row>
    <row r="623" spans="2:11">
      <c r="B623" s="118"/>
      <c r="C623" s="4" t="s">
        <v>280</v>
      </c>
      <c r="D623" s="4">
        <v>4100646383</v>
      </c>
      <c r="E623" s="43">
        <v>867000</v>
      </c>
      <c r="F623" s="72">
        <v>0</v>
      </c>
      <c r="G623" s="72">
        <v>0</v>
      </c>
      <c r="H623" s="72">
        <v>0</v>
      </c>
      <c r="I623" s="72">
        <v>0</v>
      </c>
      <c r="J623" s="72">
        <f t="shared" si="126"/>
        <v>0</v>
      </c>
      <c r="K623" s="31"/>
    </row>
    <row r="624" spans="2:11">
      <c r="B624" s="118"/>
      <c r="C624" s="4" t="s">
        <v>280</v>
      </c>
      <c r="D624" s="4">
        <v>4100646385</v>
      </c>
      <c r="E624" s="43">
        <v>867000</v>
      </c>
      <c r="F624" s="72">
        <v>0</v>
      </c>
      <c r="G624" s="72">
        <v>0</v>
      </c>
      <c r="H624" s="72">
        <v>0</v>
      </c>
      <c r="I624" s="72">
        <v>0</v>
      </c>
      <c r="J624" s="72">
        <f t="shared" si="126"/>
        <v>0</v>
      </c>
      <c r="K624" s="31"/>
    </row>
    <row r="625" spans="2:11">
      <c r="B625" s="118"/>
      <c r="C625" s="4" t="s">
        <v>280</v>
      </c>
      <c r="D625" s="4">
        <v>4100646386</v>
      </c>
      <c r="E625" s="43">
        <v>867000</v>
      </c>
      <c r="F625" s="72">
        <v>0</v>
      </c>
      <c r="G625" s="72">
        <v>0</v>
      </c>
      <c r="H625" s="72">
        <v>0</v>
      </c>
      <c r="I625" s="72">
        <v>0</v>
      </c>
      <c r="J625" s="72">
        <f t="shared" si="126"/>
        <v>0</v>
      </c>
      <c r="K625" s="31"/>
    </row>
    <row r="626" spans="2:11">
      <c r="B626" s="118"/>
      <c r="C626" s="4" t="s">
        <v>280</v>
      </c>
      <c r="D626" s="4">
        <v>4100646387</v>
      </c>
      <c r="E626" s="43">
        <v>1445000</v>
      </c>
      <c r="F626" s="72">
        <v>0</v>
      </c>
      <c r="G626" s="72">
        <v>0</v>
      </c>
      <c r="H626" s="72">
        <v>0</v>
      </c>
      <c r="I626" s="72">
        <v>0</v>
      </c>
      <c r="J626" s="72">
        <f t="shared" ref="J626:J645" si="127">SUM(F626:I626)</f>
        <v>0</v>
      </c>
      <c r="K626" s="31"/>
    </row>
    <row r="627" spans="2:11">
      <c r="B627" s="118"/>
      <c r="C627" s="4" t="s">
        <v>280</v>
      </c>
      <c r="D627" s="4">
        <v>4100646388</v>
      </c>
      <c r="E627" s="43">
        <v>1445000</v>
      </c>
      <c r="F627" s="72">
        <v>0</v>
      </c>
      <c r="G627" s="72">
        <v>0</v>
      </c>
      <c r="H627" s="72">
        <v>0</v>
      </c>
      <c r="I627" s="72">
        <v>0</v>
      </c>
      <c r="J627" s="72">
        <f t="shared" si="127"/>
        <v>0</v>
      </c>
      <c r="K627" s="31"/>
    </row>
    <row r="628" spans="2:11">
      <c r="B628" s="118"/>
      <c r="C628" s="4" t="s">
        <v>280</v>
      </c>
      <c r="D628" s="4">
        <v>4100646390</v>
      </c>
      <c r="E628" s="43">
        <v>1589500</v>
      </c>
      <c r="F628" s="72">
        <v>0</v>
      </c>
      <c r="G628" s="72">
        <v>0</v>
      </c>
      <c r="H628" s="72">
        <v>0</v>
      </c>
      <c r="I628" s="72">
        <v>0</v>
      </c>
      <c r="J628" s="72">
        <f t="shared" si="127"/>
        <v>0</v>
      </c>
      <c r="K628" s="31"/>
    </row>
    <row r="629" spans="2:11">
      <c r="B629" s="118"/>
      <c r="C629" s="4" t="s">
        <v>280</v>
      </c>
      <c r="D629" s="4">
        <v>4100646391</v>
      </c>
      <c r="E629" s="43">
        <v>1734000</v>
      </c>
      <c r="F629" s="72">
        <v>0</v>
      </c>
      <c r="G629" s="72">
        <v>0</v>
      </c>
      <c r="H629" s="72">
        <v>0</v>
      </c>
      <c r="I629" s="72">
        <v>0</v>
      </c>
      <c r="J629" s="72">
        <f t="shared" si="127"/>
        <v>0</v>
      </c>
      <c r="K629" s="31"/>
    </row>
    <row r="630" spans="2:11">
      <c r="B630" s="118"/>
      <c r="C630" s="4" t="s">
        <v>280</v>
      </c>
      <c r="D630" s="4">
        <v>4100646392</v>
      </c>
      <c r="E630" s="43">
        <v>2890000</v>
      </c>
      <c r="F630" s="72">
        <v>0</v>
      </c>
      <c r="G630" s="72">
        <v>0</v>
      </c>
      <c r="H630" s="72">
        <v>0</v>
      </c>
      <c r="I630" s="72">
        <v>0</v>
      </c>
      <c r="J630" s="72">
        <f t="shared" si="127"/>
        <v>0</v>
      </c>
      <c r="K630" s="31"/>
    </row>
    <row r="631" spans="2:11">
      <c r="B631" s="118" t="s">
        <v>330</v>
      </c>
      <c r="C631" s="4" t="s">
        <v>281</v>
      </c>
      <c r="D631" s="4">
        <v>4100571248</v>
      </c>
      <c r="E631" s="43">
        <v>11114400</v>
      </c>
      <c r="F631" s="72">
        <v>0</v>
      </c>
      <c r="G631" s="72">
        <v>0</v>
      </c>
      <c r="H631" s="72">
        <v>0</v>
      </c>
      <c r="I631" s="72">
        <v>0</v>
      </c>
      <c r="J631" s="72">
        <f t="shared" si="127"/>
        <v>0</v>
      </c>
      <c r="K631" s="31"/>
    </row>
    <row r="632" spans="2:11">
      <c r="B632" s="118" t="s">
        <v>331</v>
      </c>
      <c r="C632" s="4" t="s">
        <v>282</v>
      </c>
      <c r="D632" s="4">
        <v>4100634711</v>
      </c>
      <c r="E632" s="43">
        <v>10812000</v>
      </c>
      <c r="F632" s="72">
        <v>5342400</v>
      </c>
      <c r="G632" s="72">
        <v>5469600</v>
      </c>
      <c r="H632" s="72">
        <v>0</v>
      </c>
      <c r="I632" s="72">
        <v>0</v>
      </c>
      <c r="J632" s="72">
        <f t="shared" si="127"/>
        <v>10812000</v>
      </c>
      <c r="K632" s="31"/>
    </row>
    <row r="633" spans="2:11">
      <c r="B633" s="118" t="s">
        <v>331</v>
      </c>
      <c r="C633" s="4" t="s">
        <v>283</v>
      </c>
      <c r="D633" s="4">
        <v>4100637969</v>
      </c>
      <c r="E633" s="43">
        <v>14450000</v>
      </c>
      <c r="F633" s="72">
        <v>0</v>
      </c>
      <c r="G633" s="72">
        <v>0</v>
      </c>
      <c r="H633" s="72">
        <v>0</v>
      </c>
      <c r="I633" s="72">
        <v>0</v>
      </c>
      <c r="J633" s="72">
        <f t="shared" si="127"/>
        <v>0</v>
      </c>
      <c r="K633" s="31"/>
    </row>
    <row r="634" spans="2:11">
      <c r="B634" s="118" t="s">
        <v>340</v>
      </c>
      <c r="C634" s="4" t="s">
        <v>523</v>
      </c>
      <c r="D634" s="4">
        <v>4100625547</v>
      </c>
      <c r="E634" s="43">
        <v>23934715.899999999</v>
      </c>
      <c r="F634" s="72">
        <v>0</v>
      </c>
      <c r="G634" s="72">
        <v>0</v>
      </c>
      <c r="H634" s="72">
        <v>0</v>
      </c>
      <c r="I634" s="72">
        <v>0</v>
      </c>
      <c r="J634" s="72">
        <f t="shared" si="127"/>
        <v>0</v>
      </c>
      <c r="K634" s="31"/>
    </row>
    <row r="635" spans="2:11">
      <c r="B635" s="118" t="s">
        <v>341</v>
      </c>
      <c r="C635" s="4" t="s">
        <v>590</v>
      </c>
      <c r="D635" s="4">
        <v>4100616554</v>
      </c>
      <c r="E635" s="43">
        <v>39804000</v>
      </c>
      <c r="F635" s="72">
        <v>0</v>
      </c>
      <c r="G635" s="72">
        <v>0</v>
      </c>
      <c r="H635" s="72">
        <v>0</v>
      </c>
      <c r="I635" s="72">
        <v>0</v>
      </c>
      <c r="J635" s="72">
        <f t="shared" si="127"/>
        <v>0</v>
      </c>
      <c r="K635" s="31"/>
    </row>
    <row r="636" spans="2:11">
      <c r="B636" s="118" t="s">
        <v>342</v>
      </c>
      <c r="C636" s="4" t="s">
        <v>284</v>
      </c>
      <c r="D636" s="4">
        <v>4100543446</v>
      </c>
      <c r="E636" s="43">
        <v>2062999.98</v>
      </c>
      <c r="F636" s="72">
        <v>0</v>
      </c>
      <c r="G636" s="72">
        <v>0</v>
      </c>
      <c r="H636" s="72">
        <v>0</v>
      </c>
      <c r="I636" s="72">
        <v>0</v>
      </c>
      <c r="J636" s="72">
        <f t="shared" si="127"/>
        <v>0</v>
      </c>
      <c r="K636" s="31"/>
    </row>
    <row r="637" spans="2:11">
      <c r="B637" s="118"/>
      <c r="C637" s="4" t="s">
        <v>284</v>
      </c>
      <c r="D637" s="4">
        <v>4100543454</v>
      </c>
      <c r="E637" s="43">
        <v>3667555.52</v>
      </c>
      <c r="F637" s="72">
        <v>0</v>
      </c>
      <c r="G637" s="72">
        <v>0</v>
      </c>
      <c r="H637" s="72">
        <v>0</v>
      </c>
      <c r="I637" s="72">
        <v>0</v>
      </c>
      <c r="J637" s="72">
        <f t="shared" si="127"/>
        <v>0</v>
      </c>
      <c r="K637" s="31"/>
    </row>
    <row r="638" spans="2:11">
      <c r="B638" s="118"/>
      <c r="C638" s="4" t="s">
        <v>284</v>
      </c>
      <c r="D638" s="4">
        <v>4100543475</v>
      </c>
      <c r="E638" s="43">
        <v>5501333.2800000003</v>
      </c>
      <c r="F638" s="72">
        <v>0</v>
      </c>
      <c r="G638" s="72">
        <v>0</v>
      </c>
      <c r="H638" s="72">
        <v>0</v>
      </c>
      <c r="I638" s="72">
        <v>0</v>
      </c>
      <c r="J638" s="72">
        <f t="shared" si="127"/>
        <v>0</v>
      </c>
      <c r="K638" s="31"/>
    </row>
    <row r="639" spans="2:11">
      <c r="B639" s="118" t="s">
        <v>343</v>
      </c>
      <c r="C639" s="4" t="s">
        <v>591</v>
      </c>
      <c r="D639" s="4">
        <v>4100658611</v>
      </c>
      <c r="E639" s="43">
        <v>25049599.239999998</v>
      </c>
      <c r="F639" s="72">
        <v>0</v>
      </c>
      <c r="G639" s="72">
        <v>0</v>
      </c>
      <c r="H639" s="72">
        <v>0</v>
      </c>
      <c r="I639" s="72">
        <v>0</v>
      </c>
      <c r="J639" s="72">
        <f t="shared" si="127"/>
        <v>0</v>
      </c>
      <c r="K639" s="31"/>
    </row>
    <row r="640" spans="2:11">
      <c r="B640" s="118" t="s">
        <v>215</v>
      </c>
      <c r="C640" s="4" t="s">
        <v>504</v>
      </c>
      <c r="D640" s="4">
        <v>4100541734</v>
      </c>
      <c r="E640" s="43">
        <v>19440818.780000001</v>
      </c>
      <c r="F640" s="72">
        <v>0</v>
      </c>
      <c r="G640" s="72">
        <v>0</v>
      </c>
      <c r="H640" s="72">
        <v>0</v>
      </c>
      <c r="I640" s="72">
        <v>0</v>
      </c>
      <c r="J640" s="72">
        <f t="shared" si="127"/>
        <v>0</v>
      </c>
      <c r="K640" s="31"/>
    </row>
    <row r="641" spans="1:11">
      <c r="B641" s="118" t="s">
        <v>344</v>
      </c>
      <c r="C641" s="4" t="s">
        <v>285</v>
      </c>
      <c r="D641" s="4">
        <v>4100578582</v>
      </c>
      <c r="E641" s="43">
        <v>8631553.3399999999</v>
      </c>
      <c r="F641" s="72">
        <v>0</v>
      </c>
      <c r="G641" s="72">
        <v>0</v>
      </c>
      <c r="H641" s="72">
        <v>0</v>
      </c>
      <c r="I641" s="72">
        <v>0</v>
      </c>
      <c r="J641" s="72">
        <f t="shared" si="127"/>
        <v>0</v>
      </c>
      <c r="K641" s="31"/>
    </row>
    <row r="642" spans="1:11">
      <c r="B642" s="118" t="s">
        <v>345</v>
      </c>
      <c r="C642" s="4" t="s">
        <v>592</v>
      </c>
      <c r="D642" s="4">
        <v>4100597925</v>
      </c>
      <c r="E642" s="43">
        <v>1869000</v>
      </c>
      <c r="F642" s="72">
        <v>0</v>
      </c>
      <c r="G642" s="72">
        <v>0</v>
      </c>
      <c r="H642" s="72">
        <v>0</v>
      </c>
      <c r="I642" s="72">
        <v>0</v>
      </c>
      <c r="J642" s="72">
        <f t="shared" si="127"/>
        <v>0</v>
      </c>
      <c r="K642" s="31"/>
    </row>
    <row r="643" spans="1:11">
      <c r="B643" s="118"/>
      <c r="C643" s="4" t="s">
        <v>592</v>
      </c>
      <c r="D643" s="4">
        <v>4100597926</v>
      </c>
      <c r="E643" s="43">
        <v>2492000</v>
      </c>
      <c r="F643" s="72">
        <v>0</v>
      </c>
      <c r="G643" s="72">
        <v>0</v>
      </c>
      <c r="H643" s="72">
        <v>0</v>
      </c>
      <c r="I643" s="72">
        <v>0</v>
      </c>
      <c r="J643" s="72">
        <f t="shared" si="127"/>
        <v>0</v>
      </c>
      <c r="K643" s="31"/>
    </row>
    <row r="644" spans="1:11">
      <c r="B644" s="118" t="s">
        <v>346</v>
      </c>
      <c r="C644" s="4" t="s">
        <v>593</v>
      </c>
      <c r="D644" s="4">
        <v>4100692536</v>
      </c>
      <c r="E644" s="43">
        <v>4394000</v>
      </c>
      <c r="F644" s="72">
        <v>0</v>
      </c>
      <c r="G644" s="72">
        <v>0</v>
      </c>
      <c r="H644" s="72">
        <v>0</v>
      </c>
      <c r="I644" s="72">
        <v>0</v>
      </c>
      <c r="J644" s="72">
        <f t="shared" si="127"/>
        <v>0</v>
      </c>
      <c r="K644" s="31"/>
    </row>
    <row r="645" spans="1:11">
      <c r="B645" s="118" t="s">
        <v>347</v>
      </c>
      <c r="C645" s="4" t="s">
        <v>286</v>
      </c>
      <c r="D645" s="4">
        <v>4100647794</v>
      </c>
      <c r="E645" s="43">
        <v>3880387.8</v>
      </c>
      <c r="F645" s="72">
        <v>0</v>
      </c>
      <c r="G645" s="72">
        <v>0</v>
      </c>
      <c r="H645" s="72">
        <v>0</v>
      </c>
      <c r="I645" s="72">
        <v>0</v>
      </c>
      <c r="J645" s="72">
        <f t="shared" si="127"/>
        <v>0</v>
      </c>
      <c r="K645" s="31"/>
    </row>
    <row r="646" spans="1:11">
      <c r="E646" s="42"/>
      <c r="F646" s="72"/>
      <c r="G646" s="72"/>
      <c r="H646" s="72"/>
      <c r="I646" s="72"/>
      <c r="J646" s="72"/>
      <c r="K646" s="31"/>
    </row>
    <row r="647" spans="1:11">
      <c r="A647" s="8" t="s">
        <v>3</v>
      </c>
      <c r="B647" s="115"/>
      <c r="C647" s="23"/>
      <c r="D647" s="23"/>
      <c r="E647" s="24">
        <f>SUM(E648:E649)</f>
        <v>91830840</v>
      </c>
      <c r="F647" s="70">
        <f t="shared" ref="F647:J647" si="128">SUM(F648:F649)</f>
        <v>0</v>
      </c>
      <c r="G647" s="70">
        <f t="shared" ref="G647:I647" si="129">SUM(G648:G649)</f>
        <v>0</v>
      </c>
      <c r="H647" s="70">
        <f t="shared" si="129"/>
        <v>0</v>
      </c>
      <c r="I647" s="70">
        <f t="shared" si="129"/>
        <v>0</v>
      </c>
      <c r="J647" s="70">
        <f t="shared" si="128"/>
        <v>0</v>
      </c>
      <c r="K647" s="30"/>
    </row>
    <row r="648" spans="1:11">
      <c r="B648" s="2" t="s">
        <v>654</v>
      </c>
      <c r="C648" s="4" t="s">
        <v>397</v>
      </c>
      <c r="D648" s="4">
        <v>4100704762</v>
      </c>
      <c r="E648" s="26">
        <v>49123800</v>
      </c>
      <c r="F648" s="72">
        <v>0</v>
      </c>
      <c r="G648" s="72">
        <v>0</v>
      </c>
      <c r="H648" s="72">
        <v>0</v>
      </c>
      <c r="I648" s="72">
        <v>0</v>
      </c>
      <c r="J648" s="72">
        <f t="shared" ref="J648:J649" si="130">SUM(F648:I648)</f>
        <v>0</v>
      </c>
      <c r="K648" s="31"/>
    </row>
    <row r="649" spans="1:11">
      <c r="B649" s="2" t="s">
        <v>655</v>
      </c>
      <c r="C649" s="4" t="s">
        <v>397</v>
      </c>
      <c r="D649" s="4">
        <v>4100662084</v>
      </c>
      <c r="E649" s="26">
        <v>42707040</v>
      </c>
      <c r="F649" s="72">
        <v>0</v>
      </c>
      <c r="G649" s="72">
        <v>0</v>
      </c>
      <c r="H649" s="72">
        <v>0</v>
      </c>
      <c r="I649" s="72">
        <v>0</v>
      </c>
      <c r="J649" s="72">
        <f t="shared" si="130"/>
        <v>0</v>
      </c>
      <c r="K649" s="31"/>
    </row>
    <row r="650" spans="1:11">
      <c r="E650" s="26"/>
      <c r="F650" s="72"/>
      <c r="G650" s="72"/>
      <c r="H650" s="72"/>
      <c r="I650" s="72"/>
      <c r="J650" s="72"/>
      <c r="K650" s="31"/>
    </row>
    <row r="651" spans="1:11">
      <c r="A651" s="5" t="s">
        <v>27</v>
      </c>
      <c r="B651" s="5"/>
      <c r="C651" s="34"/>
      <c r="D651" s="34"/>
      <c r="E651" s="35">
        <f>SUM(E652+E662)</f>
        <v>21216569.84</v>
      </c>
      <c r="F651" s="73">
        <f>SUM(F652+F662)</f>
        <v>0</v>
      </c>
      <c r="G651" s="73">
        <f t="shared" ref="G651:I651" si="131">SUM(G652+G662)</f>
        <v>0</v>
      </c>
      <c r="H651" s="73">
        <f t="shared" si="131"/>
        <v>0</v>
      </c>
      <c r="I651" s="73">
        <f t="shared" si="131"/>
        <v>0</v>
      </c>
      <c r="J651" s="73">
        <f>SUM(J652+J662)</f>
        <v>0</v>
      </c>
      <c r="K651" s="74"/>
    </row>
    <row r="652" spans="1:11">
      <c r="A652" s="8" t="s">
        <v>1</v>
      </c>
      <c r="B652" s="115"/>
      <c r="C652" s="23"/>
      <c r="D652" s="23"/>
      <c r="E652" s="24">
        <f>SUM(E653+E658)</f>
        <v>20683400</v>
      </c>
      <c r="F652" s="70">
        <f>SUM(F653+F658)</f>
        <v>0</v>
      </c>
      <c r="G652" s="70">
        <f t="shared" ref="G652:I652" si="132">SUM(G653+G658)</f>
        <v>0</v>
      </c>
      <c r="H652" s="70">
        <f t="shared" si="132"/>
        <v>0</v>
      </c>
      <c r="I652" s="70">
        <f t="shared" si="132"/>
        <v>0</v>
      </c>
      <c r="J652" s="70">
        <f>SUM(J653+J658)</f>
        <v>0</v>
      </c>
      <c r="K652" s="30"/>
    </row>
    <row r="653" spans="1:11">
      <c r="B653" s="114" t="s">
        <v>16</v>
      </c>
      <c r="E653" s="26">
        <f>SUM(E654:E656)</f>
        <v>11191850</v>
      </c>
      <c r="F653" s="72">
        <v>0</v>
      </c>
      <c r="G653" s="72">
        <v>0</v>
      </c>
      <c r="H653" s="72">
        <v>0</v>
      </c>
      <c r="I653" s="72">
        <v>0</v>
      </c>
      <c r="J653" s="72">
        <f>SUM(J654:J655)</f>
        <v>0</v>
      </c>
      <c r="K653" s="31"/>
    </row>
    <row r="654" spans="1:11">
      <c r="B654" s="2" t="s">
        <v>732</v>
      </c>
      <c r="C654" s="4" t="s">
        <v>488</v>
      </c>
      <c r="D654" s="4">
        <v>4100676720</v>
      </c>
      <c r="E654" s="26">
        <v>3929000</v>
      </c>
      <c r="F654" s="72">
        <v>0</v>
      </c>
      <c r="G654" s="72">
        <v>0</v>
      </c>
      <c r="H654" s="72">
        <v>0</v>
      </c>
      <c r="I654" s="72">
        <v>0</v>
      </c>
      <c r="J654" s="72">
        <f t="shared" ref="J654:J656" si="133">SUM(F654:I654)</f>
        <v>0</v>
      </c>
      <c r="K654" s="31"/>
    </row>
    <row r="655" spans="1:11">
      <c r="B655" s="2" t="s">
        <v>400</v>
      </c>
      <c r="C655" s="4" t="s">
        <v>401</v>
      </c>
      <c r="D655" s="4">
        <v>4100643541</v>
      </c>
      <c r="E655" s="26">
        <v>3090000</v>
      </c>
      <c r="F655" s="72">
        <v>0</v>
      </c>
      <c r="G655" s="72">
        <v>0</v>
      </c>
      <c r="H655" s="72">
        <v>0</v>
      </c>
      <c r="I655" s="72">
        <v>0</v>
      </c>
      <c r="J655" s="72">
        <f t="shared" si="133"/>
        <v>0</v>
      </c>
      <c r="K655" s="31"/>
    </row>
    <row r="656" spans="1:11">
      <c r="B656" s="119" t="s">
        <v>734</v>
      </c>
      <c r="C656" s="4" t="s">
        <v>595</v>
      </c>
      <c r="D656" s="4">
        <v>4100706515</v>
      </c>
      <c r="E656" s="26">
        <v>4172850</v>
      </c>
      <c r="F656" s="72">
        <v>0</v>
      </c>
      <c r="G656" s="72">
        <v>0</v>
      </c>
      <c r="H656" s="72">
        <v>0</v>
      </c>
      <c r="I656" s="72">
        <v>0</v>
      </c>
      <c r="J656" s="72">
        <f t="shared" si="133"/>
        <v>0</v>
      </c>
      <c r="K656" s="31"/>
    </row>
    <row r="657" spans="1:11">
      <c r="E657" s="26"/>
      <c r="F657" s="72"/>
      <c r="G657" s="72"/>
      <c r="H657" s="72"/>
      <c r="I657" s="72"/>
      <c r="J657" s="72"/>
      <c r="K657" s="31"/>
    </row>
    <row r="658" spans="1:11">
      <c r="B658" s="114" t="s">
        <v>17</v>
      </c>
      <c r="E658" s="26">
        <f>SUM(E659:E660)</f>
        <v>9491550</v>
      </c>
      <c r="F658" s="72">
        <f>SUM(F659:F660)</f>
        <v>0</v>
      </c>
      <c r="G658" s="72">
        <f t="shared" ref="G658:I658" si="134">SUM(G659:G660)</f>
        <v>0</v>
      </c>
      <c r="H658" s="72">
        <f t="shared" si="134"/>
        <v>0</v>
      </c>
      <c r="I658" s="72">
        <f t="shared" si="134"/>
        <v>0</v>
      </c>
      <c r="J658" s="72">
        <f>SUM(J659:J660)</f>
        <v>0</v>
      </c>
      <c r="K658" s="31"/>
    </row>
    <row r="659" spans="1:11">
      <c r="B659" s="2" t="s">
        <v>408</v>
      </c>
      <c r="C659" s="4" t="s">
        <v>411</v>
      </c>
      <c r="D659" s="4">
        <v>4100590501</v>
      </c>
      <c r="E659" s="26">
        <v>2423190</v>
      </c>
      <c r="F659" s="72">
        <v>0</v>
      </c>
      <c r="G659" s="72">
        <v>0</v>
      </c>
      <c r="H659" s="72">
        <v>0</v>
      </c>
      <c r="I659" s="72">
        <v>0</v>
      </c>
      <c r="J659" s="72">
        <f t="shared" ref="J659:J660" si="135">SUM(F659:I659)</f>
        <v>0</v>
      </c>
      <c r="K659" s="31"/>
    </row>
    <row r="660" spans="1:11">
      <c r="B660" s="2" t="s">
        <v>409</v>
      </c>
      <c r="C660" s="4" t="s">
        <v>412</v>
      </c>
      <c r="D660" s="4">
        <v>4100579454</v>
      </c>
      <c r="E660" s="26">
        <v>7068360</v>
      </c>
      <c r="F660" s="72">
        <v>0</v>
      </c>
      <c r="G660" s="72">
        <v>0</v>
      </c>
      <c r="H660" s="72">
        <v>0</v>
      </c>
      <c r="I660" s="72">
        <v>0</v>
      </c>
      <c r="J660" s="72">
        <f t="shared" si="135"/>
        <v>0</v>
      </c>
      <c r="K660" s="31"/>
    </row>
    <row r="661" spans="1:11">
      <c r="E661" s="26"/>
      <c r="F661" s="72"/>
      <c r="G661" s="72"/>
      <c r="H661" s="72"/>
      <c r="I661" s="72"/>
      <c r="J661" s="72"/>
      <c r="K661" s="31"/>
    </row>
    <row r="662" spans="1:11">
      <c r="A662" s="8" t="s">
        <v>3</v>
      </c>
      <c r="B662" s="115"/>
      <c r="C662" s="23"/>
      <c r="D662" s="23"/>
      <c r="E662" s="24">
        <f>SUM(E663+E667+E684)</f>
        <v>533169.84000000008</v>
      </c>
      <c r="F662" s="70">
        <f>SUM(F663+F667+F684)</f>
        <v>0</v>
      </c>
      <c r="G662" s="70">
        <f t="shared" ref="G662:I662" si="136">SUM(G663+G667+G684)</f>
        <v>0</v>
      </c>
      <c r="H662" s="70">
        <f t="shared" si="136"/>
        <v>0</v>
      </c>
      <c r="I662" s="70">
        <f t="shared" si="136"/>
        <v>0</v>
      </c>
      <c r="J662" s="70">
        <f>SUM(J663+J667+J684)</f>
        <v>0</v>
      </c>
      <c r="K662" s="30"/>
    </row>
    <row r="663" spans="1:11">
      <c r="A663" s="3"/>
      <c r="B663" s="2" t="s">
        <v>656</v>
      </c>
      <c r="E663" s="26">
        <f>SUM(E664:E665)</f>
        <v>13553.5</v>
      </c>
      <c r="F663" s="72">
        <f>SUM(F664:F665)</f>
        <v>0</v>
      </c>
      <c r="G663" s="72">
        <f t="shared" ref="G663:I663" si="137">SUM(G664:G665)</f>
        <v>0</v>
      </c>
      <c r="H663" s="72">
        <f t="shared" si="137"/>
        <v>0</v>
      </c>
      <c r="I663" s="72">
        <f t="shared" si="137"/>
        <v>0</v>
      </c>
      <c r="J663" s="72">
        <f>SUM(J664:J665)</f>
        <v>0</v>
      </c>
      <c r="K663" s="31"/>
    </row>
    <row r="664" spans="1:11">
      <c r="C664" s="4" t="s">
        <v>278</v>
      </c>
      <c r="D664" s="4">
        <v>4100725210</v>
      </c>
      <c r="E664" s="26">
        <v>9600</v>
      </c>
      <c r="F664" s="72">
        <v>0</v>
      </c>
      <c r="G664" s="72">
        <v>0</v>
      </c>
      <c r="H664" s="72">
        <v>0</v>
      </c>
      <c r="I664" s="72">
        <v>0</v>
      </c>
      <c r="J664" s="72">
        <f t="shared" ref="J664:J665" si="138">SUM(F664:I664)</f>
        <v>0</v>
      </c>
      <c r="K664" s="31"/>
    </row>
    <row r="665" spans="1:11">
      <c r="C665" s="4" t="s">
        <v>481</v>
      </c>
      <c r="D665" s="4">
        <v>4100727583</v>
      </c>
      <c r="E665" s="26">
        <v>3953.5</v>
      </c>
      <c r="F665" s="72">
        <v>0</v>
      </c>
      <c r="G665" s="72">
        <v>0</v>
      </c>
      <c r="H665" s="72">
        <v>0</v>
      </c>
      <c r="I665" s="72">
        <v>0</v>
      </c>
      <c r="J665" s="72">
        <f t="shared" si="138"/>
        <v>0</v>
      </c>
      <c r="K665" s="31"/>
    </row>
    <row r="666" spans="1:11">
      <c r="E666" s="26"/>
      <c r="F666" s="72"/>
      <c r="G666" s="72"/>
      <c r="H666" s="72"/>
      <c r="I666" s="72"/>
      <c r="J666" s="72"/>
      <c r="K666" s="79"/>
    </row>
    <row r="667" spans="1:11">
      <c r="B667" s="2" t="s">
        <v>657</v>
      </c>
      <c r="E667" s="26">
        <f>SUM(E668:E682)</f>
        <v>498916.34</v>
      </c>
      <c r="F667" s="72">
        <f t="shared" ref="F667:J667" si="139">SUM(F668:F682)</f>
        <v>0</v>
      </c>
      <c r="G667" s="72">
        <f t="shared" ref="G667:I667" si="140">SUM(G668:G682)</f>
        <v>0</v>
      </c>
      <c r="H667" s="72">
        <f t="shared" si="140"/>
        <v>0</v>
      </c>
      <c r="I667" s="72">
        <f t="shared" si="140"/>
        <v>0</v>
      </c>
      <c r="J667" s="72">
        <f t="shared" si="139"/>
        <v>0</v>
      </c>
      <c r="K667" s="79"/>
    </row>
    <row r="668" spans="1:11">
      <c r="C668" s="4" t="s">
        <v>492</v>
      </c>
      <c r="D668" s="4">
        <v>4100724209</v>
      </c>
      <c r="E668" s="26">
        <v>12000</v>
      </c>
      <c r="F668" s="72">
        <v>0</v>
      </c>
      <c r="G668" s="72">
        <v>0</v>
      </c>
      <c r="H668" s="72">
        <v>0</v>
      </c>
      <c r="I668" s="72">
        <v>0</v>
      </c>
      <c r="J668" s="72">
        <f t="shared" ref="J668:J682" si="141">SUM(F668:I668)</f>
        <v>0</v>
      </c>
      <c r="K668" s="31"/>
    </row>
    <row r="669" spans="1:11">
      <c r="C669" s="4" t="s">
        <v>492</v>
      </c>
      <c r="D669" s="4">
        <v>4100724220</v>
      </c>
      <c r="E669" s="26">
        <v>6500</v>
      </c>
      <c r="F669" s="72">
        <v>0</v>
      </c>
      <c r="G669" s="72">
        <v>0</v>
      </c>
      <c r="H669" s="72">
        <v>0</v>
      </c>
      <c r="I669" s="72">
        <v>0</v>
      </c>
      <c r="J669" s="72">
        <f t="shared" si="141"/>
        <v>0</v>
      </c>
      <c r="K669" s="31"/>
    </row>
    <row r="670" spans="1:11">
      <c r="C670" s="4" t="s">
        <v>492</v>
      </c>
      <c r="D670" s="4">
        <v>4100724222</v>
      </c>
      <c r="E670" s="26">
        <v>15500</v>
      </c>
      <c r="F670" s="72">
        <v>0</v>
      </c>
      <c r="G670" s="72">
        <v>0</v>
      </c>
      <c r="H670" s="72">
        <v>0</v>
      </c>
      <c r="I670" s="72">
        <v>0</v>
      </c>
      <c r="J670" s="72">
        <f t="shared" si="141"/>
        <v>0</v>
      </c>
      <c r="K670" s="31"/>
    </row>
    <row r="671" spans="1:11">
      <c r="C671" s="4" t="s">
        <v>492</v>
      </c>
      <c r="D671" s="4">
        <v>4100724227</v>
      </c>
      <c r="E671" s="26">
        <v>50966</v>
      </c>
      <c r="F671" s="72">
        <v>0</v>
      </c>
      <c r="G671" s="72">
        <v>0</v>
      </c>
      <c r="H671" s="72">
        <v>0</v>
      </c>
      <c r="I671" s="72">
        <v>0</v>
      </c>
      <c r="J671" s="72">
        <f t="shared" si="141"/>
        <v>0</v>
      </c>
      <c r="K671" s="31"/>
    </row>
    <row r="672" spans="1:11">
      <c r="C672" s="4" t="s">
        <v>492</v>
      </c>
      <c r="D672" s="4">
        <v>4100724236</v>
      </c>
      <c r="E672" s="26">
        <v>40540</v>
      </c>
      <c r="F672" s="72">
        <v>0</v>
      </c>
      <c r="G672" s="72">
        <v>0</v>
      </c>
      <c r="H672" s="72">
        <v>0</v>
      </c>
      <c r="I672" s="72">
        <v>0</v>
      </c>
      <c r="J672" s="72">
        <f t="shared" si="141"/>
        <v>0</v>
      </c>
      <c r="K672" s="31"/>
    </row>
    <row r="673" spans="1:11">
      <c r="C673" s="4" t="s">
        <v>492</v>
      </c>
      <c r="D673" s="4">
        <v>4100724241</v>
      </c>
      <c r="E673" s="26">
        <v>37790</v>
      </c>
      <c r="F673" s="72">
        <v>0</v>
      </c>
      <c r="G673" s="72">
        <v>0</v>
      </c>
      <c r="H673" s="72">
        <v>0</v>
      </c>
      <c r="I673" s="72">
        <v>0</v>
      </c>
      <c r="J673" s="72">
        <f t="shared" si="141"/>
        <v>0</v>
      </c>
      <c r="K673" s="31"/>
    </row>
    <row r="674" spans="1:11">
      <c r="C674" s="4" t="s">
        <v>492</v>
      </c>
      <c r="D674" s="4">
        <v>4100724246</v>
      </c>
      <c r="E674" s="26">
        <v>40000</v>
      </c>
      <c r="F674" s="72">
        <v>0</v>
      </c>
      <c r="G674" s="72">
        <v>0</v>
      </c>
      <c r="H674" s="72">
        <v>0</v>
      </c>
      <c r="I674" s="72">
        <v>0</v>
      </c>
      <c r="J674" s="72">
        <f t="shared" si="141"/>
        <v>0</v>
      </c>
      <c r="K674" s="31"/>
    </row>
    <row r="675" spans="1:11">
      <c r="C675" s="4" t="s">
        <v>492</v>
      </c>
      <c r="D675" s="4">
        <v>4100724252</v>
      </c>
      <c r="E675" s="26">
        <v>40000</v>
      </c>
      <c r="F675" s="72">
        <v>0</v>
      </c>
      <c r="G675" s="72">
        <v>0</v>
      </c>
      <c r="H675" s="72">
        <v>0</v>
      </c>
      <c r="I675" s="72">
        <v>0</v>
      </c>
      <c r="J675" s="72">
        <f t="shared" si="141"/>
        <v>0</v>
      </c>
      <c r="K675" s="31"/>
    </row>
    <row r="676" spans="1:11">
      <c r="C676" s="4" t="s">
        <v>492</v>
      </c>
      <c r="D676" s="4">
        <v>4100724255</v>
      </c>
      <c r="E676" s="26">
        <v>40000</v>
      </c>
      <c r="F676" s="72">
        <v>0</v>
      </c>
      <c r="G676" s="72">
        <v>0</v>
      </c>
      <c r="H676" s="72">
        <v>0</v>
      </c>
      <c r="I676" s="72">
        <v>0</v>
      </c>
      <c r="J676" s="72">
        <f t="shared" si="141"/>
        <v>0</v>
      </c>
      <c r="K676" s="31"/>
    </row>
    <row r="677" spans="1:11">
      <c r="C677" s="4" t="s">
        <v>492</v>
      </c>
      <c r="D677" s="4">
        <v>4100724261</v>
      </c>
      <c r="E677" s="26">
        <v>65110</v>
      </c>
      <c r="F677" s="72">
        <v>0</v>
      </c>
      <c r="G677" s="72">
        <v>0</v>
      </c>
      <c r="H677" s="72">
        <v>0</v>
      </c>
      <c r="I677" s="72">
        <v>0</v>
      </c>
      <c r="J677" s="72">
        <f t="shared" si="141"/>
        <v>0</v>
      </c>
      <c r="K677" s="31"/>
    </row>
    <row r="678" spans="1:11">
      <c r="C678" s="4" t="s">
        <v>492</v>
      </c>
      <c r="D678" s="4">
        <v>4100724265</v>
      </c>
      <c r="E678" s="26">
        <v>65900</v>
      </c>
      <c r="F678" s="72">
        <v>0</v>
      </c>
      <c r="G678" s="72">
        <v>0</v>
      </c>
      <c r="H678" s="72">
        <v>0</v>
      </c>
      <c r="I678" s="72">
        <v>0</v>
      </c>
      <c r="J678" s="72">
        <f t="shared" si="141"/>
        <v>0</v>
      </c>
      <c r="K678" s="31"/>
    </row>
    <row r="679" spans="1:11">
      <c r="C679" s="4" t="s">
        <v>492</v>
      </c>
      <c r="D679" s="4">
        <v>4100724973</v>
      </c>
      <c r="E679" s="26">
        <v>15475</v>
      </c>
      <c r="F679" s="72">
        <v>0</v>
      </c>
      <c r="G679" s="72">
        <v>0</v>
      </c>
      <c r="H679" s="72">
        <v>0</v>
      </c>
      <c r="I679" s="72">
        <v>0</v>
      </c>
      <c r="J679" s="72">
        <f t="shared" si="141"/>
        <v>0</v>
      </c>
      <c r="K679" s="31"/>
    </row>
    <row r="680" spans="1:11">
      <c r="C680" s="4" t="s">
        <v>492</v>
      </c>
      <c r="D680" s="4">
        <v>4100724976</v>
      </c>
      <c r="E680" s="26">
        <v>22215.34</v>
      </c>
      <c r="F680" s="72">
        <v>0</v>
      </c>
      <c r="G680" s="72">
        <v>0</v>
      </c>
      <c r="H680" s="72">
        <v>0</v>
      </c>
      <c r="I680" s="72">
        <v>0</v>
      </c>
      <c r="J680" s="72">
        <f t="shared" si="141"/>
        <v>0</v>
      </c>
      <c r="K680" s="31"/>
    </row>
    <row r="681" spans="1:11">
      <c r="C681" s="4" t="s">
        <v>492</v>
      </c>
      <c r="D681" s="4">
        <v>4100724986</v>
      </c>
      <c r="E681" s="26">
        <v>26950</v>
      </c>
      <c r="F681" s="72">
        <v>0</v>
      </c>
      <c r="G681" s="72">
        <v>0</v>
      </c>
      <c r="H681" s="72">
        <v>0</v>
      </c>
      <c r="I681" s="72">
        <v>0</v>
      </c>
      <c r="J681" s="72">
        <f t="shared" si="141"/>
        <v>0</v>
      </c>
      <c r="K681" s="31"/>
    </row>
    <row r="682" spans="1:11">
      <c r="C682" s="4" t="s">
        <v>492</v>
      </c>
      <c r="D682" s="4">
        <v>4100725001</v>
      </c>
      <c r="E682" s="26">
        <v>19970</v>
      </c>
      <c r="F682" s="72">
        <v>0</v>
      </c>
      <c r="G682" s="72">
        <v>0</v>
      </c>
      <c r="H682" s="72">
        <v>0</v>
      </c>
      <c r="I682" s="72">
        <v>0</v>
      </c>
      <c r="J682" s="72">
        <f t="shared" si="141"/>
        <v>0</v>
      </c>
      <c r="K682" s="79"/>
    </row>
    <row r="683" spans="1:11">
      <c r="E683" s="26"/>
      <c r="F683" s="72"/>
      <c r="G683" s="72"/>
      <c r="H683" s="72"/>
      <c r="I683" s="72"/>
      <c r="J683" s="72"/>
      <c r="K683" s="79"/>
    </row>
    <row r="684" spans="1:11">
      <c r="B684" s="2" t="s">
        <v>658</v>
      </c>
      <c r="E684" s="26">
        <f>SUM(E685)</f>
        <v>20700</v>
      </c>
      <c r="F684" s="72">
        <f t="shared" ref="F684:J684" si="142">SUM(F685)</f>
        <v>0</v>
      </c>
      <c r="G684" s="72">
        <f t="shared" si="142"/>
        <v>0</v>
      </c>
      <c r="H684" s="72">
        <f t="shared" si="142"/>
        <v>0</v>
      </c>
      <c r="I684" s="72">
        <f t="shared" si="142"/>
        <v>0</v>
      </c>
      <c r="J684" s="72">
        <f t="shared" si="142"/>
        <v>0</v>
      </c>
      <c r="K684" s="79"/>
    </row>
    <row r="685" spans="1:11">
      <c r="C685" s="4" t="s">
        <v>237</v>
      </c>
      <c r="D685" s="4">
        <v>4100725919</v>
      </c>
      <c r="E685" s="26">
        <v>20700</v>
      </c>
      <c r="F685" s="72">
        <v>0</v>
      </c>
      <c r="G685" s="72">
        <v>0</v>
      </c>
      <c r="H685" s="72">
        <v>0</v>
      </c>
      <c r="I685" s="72">
        <v>0</v>
      </c>
      <c r="J685" s="72">
        <f>SUM(F685:I685)</f>
        <v>0</v>
      </c>
      <c r="K685" s="31"/>
    </row>
    <row r="686" spans="1:11">
      <c r="E686" s="26"/>
      <c r="F686" s="72"/>
      <c r="G686" s="72"/>
      <c r="H686" s="72"/>
      <c r="I686" s="72"/>
      <c r="J686" s="72"/>
      <c r="K686" s="31"/>
    </row>
    <row r="687" spans="1:11">
      <c r="A687" s="5" t="s">
        <v>29</v>
      </c>
      <c r="B687" s="5"/>
      <c r="C687" s="34"/>
      <c r="D687" s="34"/>
      <c r="E687" s="35">
        <f>SUM(E688)</f>
        <v>35107031.490000002</v>
      </c>
      <c r="F687" s="73">
        <f t="shared" ref="F687:J687" si="143">SUM(F688)</f>
        <v>0</v>
      </c>
      <c r="G687" s="73">
        <f t="shared" si="143"/>
        <v>0</v>
      </c>
      <c r="H687" s="73">
        <f t="shared" si="143"/>
        <v>0</v>
      </c>
      <c r="I687" s="73">
        <f t="shared" si="143"/>
        <v>0</v>
      </c>
      <c r="J687" s="73">
        <f t="shared" si="143"/>
        <v>0</v>
      </c>
      <c r="K687" s="74"/>
    </row>
    <row r="688" spans="1:11">
      <c r="A688" s="8" t="s">
        <v>2</v>
      </c>
      <c r="B688" s="115"/>
      <c r="C688" s="23"/>
      <c r="D688" s="23"/>
      <c r="E688" s="24">
        <f>SUM(E689+E787+E839)</f>
        <v>35107031.490000002</v>
      </c>
      <c r="F688" s="70">
        <f>SUM(F689+F787+F839)</f>
        <v>0</v>
      </c>
      <c r="G688" s="70">
        <f t="shared" ref="G688:I688" si="144">SUM(G689+G787+G839)</f>
        <v>0</v>
      </c>
      <c r="H688" s="70">
        <f t="shared" si="144"/>
        <v>0</v>
      </c>
      <c r="I688" s="70">
        <f t="shared" si="144"/>
        <v>0</v>
      </c>
      <c r="J688" s="70">
        <f>SUM(J689+J787+J839)</f>
        <v>0</v>
      </c>
      <c r="K688" s="30"/>
    </row>
    <row r="689" spans="2:11">
      <c r="B689" s="2" t="s">
        <v>422</v>
      </c>
      <c r="E689" s="26">
        <f>SUM(E690:E785)</f>
        <v>9374136.6800000016</v>
      </c>
      <c r="F689" s="72">
        <f>SUM(F690:F785)</f>
        <v>0</v>
      </c>
      <c r="G689" s="72">
        <f t="shared" ref="G689:I689" si="145">SUM(G690:G785)</f>
        <v>0</v>
      </c>
      <c r="H689" s="72">
        <f t="shared" si="145"/>
        <v>0</v>
      </c>
      <c r="I689" s="72">
        <f t="shared" si="145"/>
        <v>0</v>
      </c>
      <c r="J689" s="72">
        <f>SUM(J690:J785)</f>
        <v>0</v>
      </c>
      <c r="K689" s="31"/>
    </row>
    <row r="690" spans="2:11">
      <c r="C690" s="4" t="s">
        <v>70</v>
      </c>
      <c r="D690" s="4">
        <v>4100678307</v>
      </c>
      <c r="E690" s="26">
        <v>150000</v>
      </c>
      <c r="F690" s="72">
        <v>0</v>
      </c>
      <c r="G690" s="72">
        <v>0</v>
      </c>
      <c r="H690" s="72">
        <v>0</v>
      </c>
      <c r="I690" s="72">
        <v>0</v>
      </c>
      <c r="J690" s="72">
        <f t="shared" ref="J690:J753" si="146">SUM(F690:I690)</f>
        <v>0</v>
      </c>
      <c r="K690" s="31"/>
    </row>
    <row r="691" spans="2:11">
      <c r="C691" s="4" t="s">
        <v>278</v>
      </c>
      <c r="D691" s="4">
        <v>4100725200</v>
      </c>
      <c r="E691" s="26">
        <v>40647.9</v>
      </c>
      <c r="F691" s="72">
        <v>0</v>
      </c>
      <c r="G691" s="72">
        <v>0</v>
      </c>
      <c r="H691" s="72">
        <v>0</v>
      </c>
      <c r="I691" s="72">
        <v>0</v>
      </c>
      <c r="J691" s="72">
        <f t="shared" si="146"/>
        <v>0</v>
      </c>
      <c r="K691" s="31"/>
    </row>
    <row r="692" spans="2:11">
      <c r="C692" s="4" t="s">
        <v>517</v>
      </c>
      <c r="D692" s="4">
        <v>4100725961</v>
      </c>
      <c r="E692" s="26">
        <v>24377</v>
      </c>
      <c r="F692" s="72">
        <v>0</v>
      </c>
      <c r="G692" s="72">
        <v>0</v>
      </c>
      <c r="H692" s="72">
        <v>0</v>
      </c>
      <c r="I692" s="72">
        <v>0</v>
      </c>
      <c r="J692" s="72">
        <f t="shared" si="146"/>
        <v>0</v>
      </c>
      <c r="K692" s="31"/>
    </row>
    <row r="693" spans="2:11">
      <c r="C693" s="4" t="s">
        <v>74</v>
      </c>
      <c r="D693" s="4">
        <v>4100722806</v>
      </c>
      <c r="E693" s="26">
        <v>30690</v>
      </c>
      <c r="F693" s="72">
        <v>0</v>
      </c>
      <c r="G693" s="72">
        <v>0</v>
      </c>
      <c r="H693" s="72">
        <v>0</v>
      </c>
      <c r="I693" s="72">
        <v>0</v>
      </c>
      <c r="J693" s="72">
        <f t="shared" si="146"/>
        <v>0</v>
      </c>
      <c r="K693" s="31"/>
    </row>
    <row r="694" spans="2:11">
      <c r="C694" s="4" t="s">
        <v>254</v>
      </c>
      <c r="D694" s="4">
        <v>4100727928</v>
      </c>
      <c r="E694" s="26">
        <v>366885.35</v>
      </c>
      <c r="F694" s="72">
        <v>0</v>
      </c>
      <c r="G694" s="72">
        <v>0</v>
      </c>
      <c r="H694" s="72">
        <v>0</v>
      </c>
      <c r="I694" s="72">
        <v>0</v>
      </c>
      <c r="J694" s="72">
        <f t="shared" si="146"/>
        <v>0</v>
      </c>
      <c r="K694" s="31"/>
    </row>
    <row r="695" spans="2:11">
      <c r="C695" s="4" t="s">
        <v>523</v>
      </c>
      <c r="D695" s="4">
        <v>4100711202</v>
      </c>
      <c r="E695" s="26">
        <v>10011</v>
      </c>
      <c r="F695" s="72">
        <v>0</v>
      </c>
      <c r="G695" s="72">
        <v>0</v>
      </c>
      <c r="H695" s="72">
        <v>0</v>
      </c>
      <c r="I695" s="72">
        <v>0</v>
      </c>
      <c r="J695" s="72">
        <f t="shared" si="146"/>
        <v>0</v>
      </c>
      <c r="K695" s="31"/>
    </row>
    <row r="696" spans="2:11">
      <c r="C696" s="4" t="s">
        <v>523</v>
      </c>
      <c r="D696" s="4">
        <v>4100711218</v>
      </c>
      <c r="E696" s="26">
        <v>85106.7</v>
      </c>
      <c r="F696" s="72">
        <v>0</v>
      </c>
      <c r="G696" s="72">
        <v>0</v>
      </c>
      <c r="H696" s="72">
        <v>0</v>
      </c>
      <c r="I696" s="72">
        <v>0</v>
      </c>
      <c r="J696" s="72">
        <f t="shared" si="146"/>
        <v>0</v>
      </c>
      <c r="K696" s="31"/>
    </row>
    <row r="697" spans="2:11">
      <c r="C697" s="4" t="s">
        <v>523</v>
      </c>
      <c r="D697" s="4">
        <v>4100711248</v>
      </c>
      <c r="E697" s="26">
        <v>387907.8</v>
      </c>
      <c r="F697" s="72">
        <v>0</v>
      </c>
      <c r="G697" s="72">
        <v>0</v>
      </c>
      <c r="H697" s="72">
        <v>0</v>
      </c>
      <c r="I697" s="72">
        <v>0</v>
      </c>
      <c r="J697" s="72">
        <f t="shared" si="146"/>
        <v>0</v>
      </c>
      <c r="K697" s="31"/>
    </row>
    <row r="698" spans="2:11">
      <c r="C698" s="4" t="s">
        <v>523</v>
      </c>
      <c r="D698" s="4">
        <v>4100711257</v>
      </c>
      <c r="E698" s="26">
        <v>86374</v>
      </c>
      <c r="F698" s="72">
        <v>0</v>
      </c>
      <c r="G698" s="72">
        <v>0</v>
      </c>
      <c r="H698" s="72">
        <v>0</v>
      </c>
      <c r="I698" s="72">
        <v>0</v>
      </c>
      <c r="J698" s="72">
        <f t="shared" si="146"/>
        <v>0</v>
      </c>
      <c r="K698" s="31"/>
    </row>
    <row r="699" spans="2:11">
      <c r="C699" s="4" t="s">
        <v>523</v>
      </c>
      <c r="D699" s="4">
        <v>4100711268</v>
      </c>
      <c r="E699" s="26">
        <v>397701.35</v>
      </c>
      <c r="F699" s="72">
        <v>0</v>
      </c>
      <c r="G699" s="72">
        <v>0</v>
      </c>
      <c r="H699" s="72">
        <v>0</v>
      </c>
      <c r="I699" s="72">
        <v>0</v>
      </c>
      <c r="J699" s="72">
        <f t="shared" si="146"/>
        <v>0</v>
      </c>
      <c r="K699" s="31"/>
    </row>
    <row r="700" spans="2:11">
      <c r="C700" s="4" t="s">
        <v>523</v>
      </c>
      <c r="D700" s="4">
        <v>4100711275</v>
      </c>
      <c r="E700" s="26">
        <v>51693.3</v>
      </c>
      <c r="F700" s="72">
        <v>0</v>
      </c>
      <c r="G700" s="72">
        <v>0</v>
      </c>
      <c r="H700" s="72">
        <v>0</v>
      </c>
      <c r="I700" s="72">
        <v>0</v>
      </c>
      <c r="J700" s="72">
        <f t="shared" si="146"/>
        <v>0</v>
      </c>
      <c r="K700" s="31"/>
    </row>
    <row r="701" spans="2:11">
      <c r="C701" s="4" t="s">
        <v>523</v>
      </c>
      <c r="D701" s="4">
        <v>4100711299</v>
      </c>
      <c r="E701" s="26">
        <v>80027.05</v>
      </c>
      <c r="F701" s="72">
        <v>0</v>
      </c>
      <c r="G701" s="72">
        <v>0</v>
      </c>
      <c r="H701" s="72">
        <v>0</v>
      </c>
      <c r="I701" s="72">
        <v>0</v>
      </c>
      <c r="J701" s="72">
        <f t="shared" si="146"/>
        <v>0</v>
      </c>
      <c r="K701" s="31"/>
    </row>
    <row r="702" spans="2:11">
      <c r="C702" s="4" t="s">
        <v>523</v>
      </c>
      <c r="D702" s="4">
        <v>4100711324</v>
      </c>
      <c r="E702" s="26">
        <v>5513</v>
      </c>
      <c r="F702" s="72">
        <v>0</v>
      </c>
      <c r="G702" s="72">
        <v>0</v>
      </c>
      <c r="H702" s="72">
        <v>0</v>
      </c>
      <c r="I702" s="72">
        <v>0</v>
      </c>
      <c r="J702" s="72">
        <f t="shared" si="146"/>
        <v>0</v>
      </c>
      <c r="K702" s="31"/>
    </row>
    <row r="703" spans="2:11">
      <c r="C703" s="4" t="s">
        <v>523</v>
      </c>
      <c r="D703" s="4">
        <v>4100711364</v>
      </c>
      <c r="E703" s="26">
        <v>51824.4</v>
      </c>
      <c r="F703" s="72">
        <v>0</v>
      </c>
      <c r="G703" s="72">
        <v>0</v>
      </c>
      <c r="H703" s="72">
        <v>0</v>
      </c>
      <c r="I703" s="72">
        <v>0</v>
      </c>
      <c r="J703" s="72">
        <f t="shared" si="146"/>
        <v>0</v>
      </c>
      <c r="K703" s="31"/>
    </row>
    <row r="704" spans="2:11">
      <c r="C704" s="4" t="s">
        <v>523</v>
      </c>
      <c r="D704" s="4">
        <v>4100720961</v>
      </c>
      <c r="E704" s="26">
        <v>656741</v>
      </c>
      <c r="F704" s="72">
        <v>0</v>
      </c>
      <c r="G704" s="72">
        <v>0</v>
      </c>
      <c r="H704" s="72">
        <v>0</v>
      </c>
      <c r="I704" s="72">
        <v>0</v>
      </c>
      <c r="J704" s="72">
        <f t="shared" si="146"/>
        <v>0</v>
      </c>
      <c r="K704" s="31"/>
    </row>
    <row r="705" spans="3:11">
      <c r="C705" s="4" t="s">
        <v>523</v>
      </c>
      <c r="D705" s="4">
        <v>4100721058</v>
      </c>
      <c r="E705" s="26">
        <v>127080</v>
      </c>
      <c r="F705" s="72">
        <v>0</v>
      </c>
      <c r="G705" s="72">
        <v>0</v>
      </c>
      <c r="H705" s="72">
        <v>0</v>
      </c>
      <c r="I705" s="72">
        <v>0</v>
      </c>
      <c r="J705" s="72">
        <f t="shared" si="146"/>
        <v>0</v>
      </c>
      <c r="K705" s="31"/>
    </row>
    <row r="706" spans="3:11">
      <c r="C706" s="4" t="s">
        <v>523</v>
      </c>
      <c r="D706" s="4">
        <v>4100721065</v>
      </c>
      <c r="E706" s="26">
        <v>86329.35</v>
      </c>
      <c r="F706" s="72">
        <v>0</v>
      </c>
      <c r="G706" s="72">
        <v>0</v>
      </c>
      <c r="H706" s="72">
        <v>0</v>
      </c>
      <c r="I706" s="72">
        <v>0</v>
      </c>
      <c r="J706" s="72">
        <f t="shared" si="146"/>
        <v>0</v>
      </c>
      <c r="K706" s="31"/>
    </row>
    <row r="707" spans="3:11">
      <c r="C707" s="4" t="s">
        <v>523</v>
      </c>
      <c r="D707" s="4">
        <v>4100721073</v>
      </c>
      <c r="E707" s="26">
        <v>11318.3</v>
      </c>
      <c r="F707" s="72">
        <v>0</v>
      </c>
      <c r="G707" s="72">
        <v>0</v>
      </c>
      <c r="H707" s="72">
        <v>0</v>
      </c>
      <c r="I707" s="72">
        <v>0</v>
      </c>
      <c r="J707" s="72">
        <f t="shared" si="146"/>
        <v>0</v>
      </c>
      <c r="K707" s="31"/>
    </row>
    <row r="708" spans="3:11">
      <c r="C708" s="4" t="s">
        <v>492</v>
      </c>
      <c r="D708" s="4">
        <v>4100724093</v>
      </c>
      <c r="E708" s="26">
        <v>4635.8999999999996</v>
      </c>
      <c r="F708" s="72">
        <v>0</v>
      </c>
      <c r="G708" s="72">
        <v>0</v>
      </c>
      <c r="H708" s="72">
        <v>0</v>
      </c>
      <c r="I708" s="72">
        <v>0</v>
      </c>
      <c r="J708" s="72">
        <f t="shared" si="146"/>
        <v>0</v>
      </c>
      <c r="K708" s="31"/>
    </row>
    <row r="709" spans="3:11">
      <c r="C709" s="4" t="s">
        <v>492</v>
      </c>
      <c r="D709" s="4">
        <v>4100724108</v>
      </c>
      <c r="E709" s="26">
        <v>90424.8</v>
      </c>
      <c r="F709" s="72">
        <v>0</v>
      </c>
      <c r="G709" s="72">
        <v>0</v>
      </c>
      <c r="H709" s="72">
        <v>0</v>
      </c>
      <c r="I709" s="72">
        <v>0</v>
      </c>
      <c r="J709" s="72">
        <f t="shared" si="146"/>
        <v>0</v>
      </c>
      <c r="K709" s="31"/>
    </row>
    <row r="710" spans="3:11">
      <c r="C710" s="4" t="s">
        <v>492</v>
      </c>
      <c r="D710" s="4">
        <v>4100724113</v>
      </c>
      <c r="E710" s="26">
        <v>17377.400000000001</v>
      </c>
      <c r="F710" s="72">
        <v>0</v>
      </c>
      <c r="G710" s="72">
        <v>0</v>
      </c>
      <c r="H710" s="72">
        <v>0</v>
      </c>
      <c r="I710" s="72">
        <v>0</v>
      </c>
      <c r="J710" s="72">
        <f t="shared" si="146"/>
        <v>0</v>
      </c>
      <c r="K710" s="31"/>
    </row>
    <row r="711" spans="3:11">
      <c r="C711" s="4" t="s">
        <v>492</v>
      </c>
      <c r="D711" s="4">
        <v>4100724125</v>
      </c>
      <c r="E711" s="26">
        <v>25160</v>
      </c>
      <c r="F711" s="72">
        <v>0</v>
      </c>
      <c r="G711" s="72">
        <v>0</v>
      </c>
      <c r="H711" s="72">
        <v>0</v>
      </c>
      <c r="I711" s="72">
        <v>0</v>
      </c>
      <c r="J711" s="72">
        <f t="shared" si="146"/>
        <v>0</v>
      </c>
      <c r="K711" s="31"/>
    </row>
    <row r="712" spans="3:11">
      <c r="C712" s="4" t="s">
        <v>492</v>
      </c>
      <c r="D712" s="4">
        <v>4100724134</v>
      </c>
      <c r="E712" s="26">
        <v>22040</v>
      </c>
      <c r="F712" s="72">
        <v>0</v>
      </c>
      <c r="G712" s="72">
        <v>0</v>
      </c>
      <c r="H712" s="72">
        <v>0</v>
      </c>
      <c r="I712" s="72">
        <v>0</v>
      </c>
      <c r="J712" s="72">
        <f t="shared" si="146"/>
        <v>0</v>
      </c>
      <c r="K712" s="31"/>
    </row>
    <row r="713" spans="3:11">
      <c r="C713" s="4" t="s">
        <v>492</v>
      </c>
      <c r="D713" s="4">
        <v>4100724146</v>
      </c>
      <c r="E713" s="26">
        <v>85218.8</v>
      </c>
      <c r="F713" s="72">
        <v>0</v>
      </c>
      <c r="G713" s="72">
        <v>0</v>
      </c>
      <c r="H713" s="72">
        <v>0</v>
      </c>
      <c r="I713" s="72">
        <v>0</v>
      </c>
      <c r="J713" s="72">
        <f t="shared" si="146"/>
        <v>0</v>
      </c>
      <c r="K713" s="31"/>
    </row>
    <row r="714" spans="3:11">
      <c r="C714" s="4" t="s">
        <v>489</v>
      </c>
      <c r="D714" s="4">
        <v>4100728428</v>
      </c>
      <c r="E714" s="26">
        <v>159960</v>
      </c>
      <c r="F714" s="72">
        <v>0</v>
      </c>
      <c r="G714" s="72">
        <v>0</v>
      </c>
      <c r="H714" s="72">
        <v>0</v>
      </c>
      <c r="I714" s="72">
        <v>0</v>
      </c>
      <c r="J714" s="72">
        <f t="shared" si="146"/>
        <v>0</v>
      </c>
      <c r="K714" s="31"/>
    </row>
    <row r="715" spans="3:11">
      <c r="C715" s="4" t="s">
        <v>489</v>
      </c>
      <c r="D715" s="4">
        <v>4100728457</v>
      </c>
      <c r="E715" s="26">
        <v>223250</v>
      </c>
      <c r="F715" s="72">
        <v>0</v>
      </c>
      <c r="G715" s="72">
        <v>0</v>
      </c>
      <c r="H715" s="72">
        <v>0</v>
      </c>
      <c r="I715" s="72">
        <v>0</v>
      </c>
      <c r="J715" s="72">
        <f t="shared" si="146"/>
        <v>0</v>
      </c>
      <c r="K715" s="31"/>
    </row>
    <row r="716" spans="3:11">
      <c r="C716" s="4" t="s">
        <v>489</v>
      </c>
      <c r="D716" s="4">
        <v>4100728708</v>
      </c>
      <c r="E716" s="26">
        <v>85040</v>
      </c>
      <c r="F716" s="72">
        <v>0</v>
      </c>
      <c r="G716" s="72">
        <v>0</v>
      </c>
      <c r="H716" s="72">
        <v>0</v>
      </c>
      <c r="I716" s="72">
        <v>0</v>
      </c>
      <c r="J716" s="72">
        <f t="shared" si="146"/>
        <v>0</v>
      </c>
      <c r="K716" s="31"/>
    </row>
    <row r="717" spans="3:11">
      <c r="C717" s="4" t="s">
        <v>260</v>
      </c>
      <c r="D717" s="4">
        <v>4100730121</v>
      </c>
      <c r="E717" s="26">
        <v>231480</v>
      </c>
      <c r="F717" s="72">
        <v>0</v>
      </c>
      <c r="G717" s="72">
        <v>0</v>
      </c>
      <c r="H717" s="72">
        <v>0</v>
      </c>
      <c r="I717" s="72">
        <v>0</v>
      </c>
      <c r="J717" s="72">
        <f t="shared" si="146"/>
        <v>0</v>
      </c>
      <c r="K717" s="79"/>
    </row>
    <row r="718" spans="3:11">
      <c r="C718" s="4" t="s">
        <v>260</v>
      </c>
      <c r="D718" s="4">
        <v>4100730227</v>
      </c>
      <c r="E718" s="26">
        <v>39182</v>
      </c>
      <c r="F718" s="72">
        <v>0</v>
      </c>
      <c r="G718" s="72">
        <v>0</v>
      </c>
      <c r="H718" s="72">
        <v>0</v>
      </c>
      <c r="I718" s="72">
        <v>0</v>
      </c>
      <c r="J718" s="72">
        <f t="shared" si="146"/>
        <v>0</v>
      </c>
      <c r="K718" s="79"/>
    </row>
    <row r="719" spans="3:11">
      <c r="C719" s="4" t="s">
        <v>596</v>
      </c>
      <c r="D719" s="4">
        <v>4100653820</v>
      </c>
      <c r="E719" s="26">
        <v>7474.6</v>
      </c>
      <c r="F719" s="72">
        <v>0</v>
      </c>
      <c r="G719" s="72">
        <v>0</v>
      </c>
      <c r="H719" s="72">
        <v>0</v>
      </c>
      <c r="I719" s="72">
        <v>0</v>
      </c>
      <c r="J719" s="72">
        <f t="shared" si="146"/>
        <v>0</v>
      </c>
      <c r="K719" s="79"/>
    </row>
    <row r="720" spans="3:11">
      <c r="C720" s="4" t="s">
        <v>281</v>
      </c>
      <c r="D720" s="4">
        <v>4100714025</v>
      </c>
      <c r="E720" s="26">
        <v>348523</v>
      </c>
      <c r="F720" s="72">
        <v>0</v>
      </c>
      <c r="G720" s="72">
        <v>0</v>
      </c>
      <c r="H720" s="72">
        <v>0</v>
      </c>
      <c r="I720" s="72">
        <v>0</v>
      </c>
      <c r="J720" s="72">
        <f t="shared" si="146"/>
        <v>0</v>
      </c>
      <c r="K720" s="79"/>
    </row>
    <row r="721" spans="3:11">
      <c r="C721" s="4" t="s">
        <v>281</v>
      </c>
      <c r="D721" s="4">
        <v>4100714035</v>
      </c>
      <c r="E721" s="26">
        <v>20748</v>
      </c>
      <c r="F721" s="72">
        <v>0</v>
      </c>
      <c r="G721" s="72">
        <v>0</v>
      </c>
      <c r="H721" s="72">
        <v>0</v>
      </c>
      <c r="I721" s="72">
        <v>0</v>
      </c>
      <c r="J721" s="72">
        <f t="shared" si="146"/>
        <v>0</v>
      </c>
      <c r="K721" s="79"/>
    </row>
    <row r="722" spans="3:11">
      <c r="C722" s="4" t="s">
        <v>281</v>
      </c>
      <c r="D722" s="4">
        <v>4100714038</v>
      </c>
      <c r="E722" s="26">
        <v>96431</v>
      </c>
      <c r="F722" s="72">
        <v>0</v>
      </c>
      <c r="G722" s="72">
        <v>0</v>
      </c>
      <c r="H722" s="72">
        <v>0</v>
      </c>
      <c r="I722" s="72">
        <v>0</v>
      </c>
      <c r="J722" s="72">
        <f t="shared" si="146"/>
        <v>0</v>
      </c>
      <c r="K722" s="79"/>
    </row>
    <row r="723" spans="3:11">
      <c r="C723" s="4" t="s">
        <v>281</v>
      </c>
      <c r="D723" s="4">
        <v>4100714044</v>
      </c>
      <c r="E723" s="26">
        <v>55433</v>
      </c>
      <c r="F723" s="72">
        <v>0</v>
      </c>
      <c r="G723" s="72">
        <v>0</v>
      </c>
      <c r="H723" s="72">
        <v>0</v>
      </c>
      <c r="I723" s="72">
        <v>0</v>
      </c>
      <c r="J723" s="72">
        <f t="shared" si="146"/>
        <v>0</v>
      </c>
      <c r="K723" s="79"/>
    </row>
    <row r="724" spans="3:11">
      <c r="C724" s="4" t="s">
        <v>281</v>
      </c>
      <c r="D724" s="4">
        <v>4100714056</v>
      </c>
      <c r="E724" s="26">
        <v>729532</v>
      </c>
      <c r="F724" s="72">
        <v>0</v>
      </c>
      <c r="G724" s="72">
        <v>0</v>
      </c>
      <c r="H724" s="72">
        <v>0</v>
      </c>
      <c r="I724" s="72">
        <v>0</v>
      </c>
      <c r="J724" s="72">
        <f t="shared" si="146"/>
        <v>0</v>
      </c>
      <c r="K724" s="79"/>
    </row>
    <row r="725" spans="3:11">
      <c r="C725" s="4" t="s">
        <v>281</v>
      </c>
      <c r="D725" s="4">
        <v>4100714059</v>
      </c>
      <c r="E725" s="26">
        <v>1210</v>
      </c>
      <c r="F725" s="72">
        <v>0</v>
      </c>
      <c r="G725" s="72">
        <v>0</v>
      </c>
      <c r="H725" s="72">
        <v>0</v>
      </c>
      <c r="I725" s="72">
        <v>0</v>
      </c>
      <c r="J725" s="72">
        <f t="shared" si="146"/>
        <v>0</v>
      </c>
      <c r="K725" s="79"/>
    </row>
    <row r="726" spans="3:11">
      <c r="C726" s="4" t="s">
        <v>281</v>
      </c>
      <c r="D726" s="4">
        <v>4100714065</v>
      </c>
      <c r="E726" s="26">
        <v>32560</v>
      </c>
      <c r="F726" s="72">
        <v>0</v>
      </c>
      <c r="G726" s="72">
        <v>0</v>
      </c>
      <c r="H726" s="72">
        <v>0</v>
      </c>
      <c r="I726" s="72">
        <v>0</v>
      </c>
      <c r="J726" s="72">
        <f t="shared" si="146"/>
        <v>0</v>
      </c>
      <c r="K726" s="79"/>
    </row>
    <row r="727" spans="3:11">
      <c r="C727" s="4" t="s">
        <v>281</v>
      </c>
      <c r="D727" s="4">
        <v>4100714070</v>
      </c>
      <c r="E727" s="26">
        <v>6040.1</v>
      </c>
      <c r="F727" s="72">
        <v>0</v>
      </c>
      <c r="G727" s="72">
        <v>0</v>
      </c>
      <c r="H727" s="72">
        <v>0</v>
      </c>
      <c r="I727" s="72">
        <v>0</v>
      </c>
      <c r="J727" s="72">
        <f t="shared" si="146"/>
        <v>0</v>
      </c>
      <c r="K727" s="79"/>
    </row>
    <row r="728" spans="3:11">
      <c r="C728" s="4" t="s">
        <v>281</v>
      </c>
      <c r="D728" s="4">
        <v>4100714080</v>
      </c>
      <c r="E728" s="26">
        <v>12352</v>
      </c>
      <c r="F728" s="72">
        <v>0</v>
      </c>
      <c r="G728" s="72">
        <v>0</v>
      </c>
      <c r="H728" s="72">
        <v>0</v>
      </c>
      <c r="I728" s="72">
        <v>0</v>
      </c>
      <c r="J728" s="72">
        <f t="shared" si="146"/>
        <v>0</v>
      </c>
      <c r="K728" s="79"/>
    </row>
    <row r="729" spans="3:11">
      <c r="C729" s="4" t="s">
        <v>259</v>
      </c>
      <c r="D729" s="4">
        <v>4100664729</v>
      </c>
      <c r="E729" s="26">
        <v>158556.9</v>
      </c>
      <c r="F729" s="72">
        <v>0</v>
      </c>
      <c r="G729" s="72">
        <v>0</v>
      </c>
      <c r="H729" s="72">
        <v>0</v>
      </c>
      <c r="I729" s="72">
        <v>0</v>
      </c>
      <c r="J729" s="72">
        <f t="shared" si="146"/>
        <v>0</v>
      </c>
      <c r="K729" s="79"/>
    </row>
    <row r="730" spans="3:11">
      <c r="C730" s="4" t="s">
        <v>512</v>
      </c>
      <c r="D730" s="4">
        <v>4100686546</v>
      </c>
      <c r="E730" s="26">
        <v>212170</v>
      </c>
      <c r="F730" s="72">
        <v>0</v>
      </c>
      <c r="G730" s="72">
        <v>0</v>
      </c>
      <c r="H730" s="72">
        <v>0</v>
      </c>
      <c r="I730" s="72">
        <v>0</v>
      </c>
      <c r="J730" s="72">
        <f t="shared" si="146"/>
        <v>0</v>
      </c>
      <c r="K730" s="79"/>
    </row>
    <row r="731" spans="3:11">
      <c r="C731" s="4" t="s">
        <v>512</v>
      </c>
      <c r="D731" s="4">
        <v>4100709385</v>
      </c>
      <c r="E731" s="26">
        <v>89526</v>
      </c>
      <c r="F731" s="72">
        <v>0</v>
      </c>
      <c r="G731" s="72">
        <v>0</v>
      </c>
      <c r="H731" s="72">
        <v>0</v>
      </c>
      <c r="I731" s="72">
        <v>0</v>
      </c>
      <c r="J731" s="72">
        <f t="shared" si="146"/>
        <v>0</v>
      </c>
      <c r="K731" s="79"/>
    </row>
    <row r="732" spans="3:11">
      <c r="C732" s="4" t="s">
        <v>512</v>
      </c>
      <c r="D732" s="4">
        <v>4100709480</v>
      </c>
      <c r="E732" s="26">
        <v>79684</v>
      </c>
      <c r="F732" s="72">
        <v>0</v>
      </c>
      <c r="G732" s="72">
        <v>0</v>
      </c>
      <c r="H732" s="72">
        <v>0</v>
      </c>
      <c r="I732" s="72">
        <v>0</v>
      </c>
      <c r="J732" s="72">
        <f t="shared" si="146"/>
        <v>0</v>
      </c>
      <c r="K732" s="79"/>
    </row>
    <row r="733" spans="3:11">
      <c r="C733" s="4" t="s">
        <v>512</v>
      </c>
      <c r="D733" s="4">
        <v>4100710005</v>
      </c>
      <c r="E733" s="26">
        <v>6839.88</v>
      </c>
      <c r="F733" s="72">
        <v>0</v>
      </c>
      <c r="G733" s="72">
        <v>0</v>
      </c>
      <c r="H733" s="72">
        <v>0</v>
      </c>
      <c r="I733" s="72">
        <v>0</v>
      </c>
      <c r="J733" s="72">
        <f t="shared" si="146"/>
        <v>0</v>
      </c>
      <c r="K733" s="79"/>
    </row>
    <row r="734" spans="3:11">
      <c r="C734" s="4" t="s">
        <v>512</v>
      </c>
      <c r="D734" s="4">
        <v>4100710068</v>
      </c>
      <c r="E734" s="26">
        <v>9185</v>
      </c>
      <c r="F734" s="72">
        <v>0</v>
      </c>
      <c r="G734" s="72">
        <v>0</v>
      </c>
      <c r="H734" s="72">
        <v>0</v>
      </c>
      <c r="I734" s="72">
        <v>0</v>
      </c>
      <c r="J734" s="72">
        <f t="shared" si="146"/>
        <v>0</v>
      </c>
      <c r="K734" s="79"/>
    </row>
    <row r="735" spans="3:11">
      <c r="C735" s="4" t="s">
        <v>598</v>
      </c>
      <c r="D735" s="4">
        <v>4100703131</v>
      </c>
      <c r="E735" s="26">
        <v>156031.79999999999</v>
      </c>
      <c r="F735" s="72">
        <v>0</v>
      </c>
      <c r="G735" s="72">
        <v>0</v>
      </c>
      <c r="H735" s="72">
        <v>0</v>
      </c>
      <c r="I735" s="72">
        <v>0</v>
      </c>
      <c r="J735" s="72">
        <f t="shared" si="146"/>
        <v>0</v>
      </c>
      <c r="K735" s="79"/>
    </row>
    <row r="736" spans="3:11">
      <c r="C736" s="4" t="s">
        <v>263</v>
      </c>
      <c r="D736" s="4">
        <v>4100706760</v>
      </c>
      <c r="E736" s="26">
        <v>152400</v>
      </c>
      <c r="F736" s="72">
        <v>0</v>
      </c>
      <c r="G736" s="72">
        <v>0</v>
      </c>
      <c r="H736" s="72">
        <v>0</v>
      </c>
      <c r="I736" s="72">
        <v>0</v>
      </c>
      <c r="J736" s="72">
        <f t="shared" si="146"/>
        <v>0</v>
      </c>
      <c r="K736" s="79"/>
    </row>
    <row r="737" spans="3:11">
      <c r="C737" s="4" t="s">
        <v>597</v>
      </c>
      <c r="D737" s="4">
        <v>4100547379</v>
      </c>
      <c r="E737" s="26">
        <v>50911</v>
      </c>
      <c r="F737" s="72">
        <v>0</v>
      </c>
      <c r="G737" s="72">
        <v>0</v>
      </c>
      <c r="H737" s="72">
        <v>0</v>
      </c>
      <c r="I737" s="72">
        <v>0</v>
      </c>
      <c r="J737" s="72">
        <f t="shared" si="146"/>
        <v>0</v>
      </c>
      <c r="K737" s="79"/>
    </row>
    <row r="738" spans="3:11">
      <c r="C738" s="4" t="s">
        <v>513</v>
      </c>
      <c r="D738" s="4">
        <v>4100728669</v>
      </c>
      <c r="E738" s="26">
        <v>63805.8</v>
      </c>
      <c r="F738" s="72">
        <v>0</v>
      </c>
      <c r="G738" s="72">
        <v>0</v>
      </c>
      <c r="H738" s="72">
        <v>0</v>
      </c>
      <c r="I738" s="72">
        <v>0</v>
      </c>
      <c r="J738" s="72">
        <f t="shared" si="146"/>
        <v>0</v>
      </c>
      <c r="K738" s="79"/>
    </row>
    <row r="739" spans="3:11">
      <c r="C739" s="4" t="s">
        <v>265</v>
      </c>
      <c r="D739" s="4">
        <v>4100712421</v>
      </c>
      <c r="E739" s="26">
        <v>479127</v>
      </c>
      <c r="F739" s="72">
        <v>0</v>
      </c>
      <c r="G739" s="72">
        <v>0</v>
      </c>
      <c r="H739" s="72">
        <v>0</v>
      </c>
      <c r="I739" s="72">
        <v>0</v>
      </c>
      <c r="J739" s="72">
        <f t="shared" si="146"/>
        <v>0</v>
      </c>
      <c r="K739" s="79"/>
    </row>
    <row r="740" spans="3:11">
      <c r="C740" s="4" t="s">
        <v>93</v>
      </c>
      <c r="D740" s="4">
        <v>4100716869</v>
      </c>
      <c r="E740" s="26">
        <v>50551.95</v>
      </c>
      <c r="F740" s="72">
        <v>0</v>
      </c>
      <c r="G740" s="72">
        <v>0</v>
      </c>
      <c r="H740" s="72">
        <v>0</v>
      </c>
      <c r="I740" s="72">
        <v>0</v>
      </c>
      <c r="J740" s="72">
        <f t="shared" si="146"/>
        <v>0</v>
      </c>
      <c r="K740" s="79"/>
    </row>
    <row r="741" spans="3:11">
      <c r="C741" s="4" t="s">
        <v>93</v>
      </c>
      <c r="D741" s="4">
        <v>4100716876</v>
      </c>
      <c r="E741" s="26">
        <v>9452.5</v>
      </c>
      <c r="F741" s="72">
        <v>0</v>
      </c>
      <c r="G741" s="72">
        <v>0</v>
      </c>
      <c r="H741" s="72">
        <v>0</v>
      </c>
      <c r="I741" s="72">
        <v>0</v>
      </c>
      <c r="J741" s="72">
        <f t="shared" si="146"/>
        <v>0</v>
      </c>
      <c r="K741" s="79"/>
    </row>
    <row r="742" spans="3:11">
      <c r="C742" s="4" t="s">
        <v>93</v>
      </c>
      <c r="D742" s="4">
        <v>4100722193</v>
      </c>
      <c r="E742" s="26">
        <v>7003.4</v>
      </c>
      <c r="F742" s="72">
        <v>0</v>
      </c>
      <c r="G742" s="72">
        <v>0</v>
      </c>
      <c r="H742" s="72">
        <v>0</v>
      </c>
      <c r="I742" s="72">
        <v>0</v>
      </c>
      <c r="J742" s="72">
        <f t="shared" si="146"/>
        <v>0</v>
      </c>
      <c r="K742" s="79"/>
    </row>
    <row r="743" spans="3:11">
      <c r="C743" s="4" t="s">
        <v>93</v>
      </c>
      <c r="D743" s="4">
        <v>4100722200</v>
      </c>
      <c r="E743" s="26">
        <v>23833.599999999999</v>
      </c>
      <c r="F743" s="72">
        <v>0</v>
      </c>
      <c r="G743" s="72">
        <v>0</v>
      </c>
      <c r="H743" s="72">
        <v>0</v>
      </c>
      <c r="I743" s="72">
        <v>0</v>
      </c>
      <c r="J743" s="72">
        <f t="shared" si="146"/>
        <v>0</v>
      </c>
      <c r="K743" s="79"/>
    </row>
    <row r="744" spans="3:11">
      <c r="C744" s="4" t="s">
        <v>93</v>
      </c>
      <c r="D744" s="4">
        <v>4100722207</v>
      </c>
      <c r="E744" s="26">
        <v>15048</v>
      </c>
      <c r="F744" s="72">
        <v>0</v>
      </c>
      <c r="G744" s="72">
        <v>0</v>
      </c>
      <c r="H744" s="72">
        <v>0</v>
      </c>
      <c r="I744" s="72">
        <v>0</v>
      </c>
      <c r="J744" s="72">
        <f t="shared" si="146"/>
        <v>0</v>
      </c>
      <c r="K744" s="79"/>
    </row>
    <row r="745" spans="3:11">
      <c r="C745" s="4" t="s">
        <v>93</v>
      </c>
      <c r="D745" s="4">
        <v>4100722215</v>
      </c>
      <c r="E745" s="26">
        <v>43719</v>
      </c>
      <c r="F745" s="72">
        <v>0</v>
      </c>
      <c r="G745" s="72">
        <v>0</v>
      </c>
      <c r="H745" s="72">
        <v>0</v>
      </c>
      <c r="I745" s="72">
        <v>0</v>
      </c>
      <c r="J745" s="72">
        <f t="shared" si="146"/>
        <v>0</v>
      </c>
      <c r="K745" s="79"/>
    </row>
    <row r="746" spans="3:11">
      <c r="C746" s="4" t="s">
        <v>201</v>
      </c>
      <c r="D746" s="4">
        <v>4100723047</v>
      </c>
      <c r="E746" s="26">
        <v>191995</v>
      </c>
      <c r="F746" s="72">
        <v>0</v>
      </c>
      <c r="G746" s="72">
        <v>0</v>
      </c>
      <c r="H746" s="72">
        <v>0</v>
      </c>
      <c r="I746" s="72">
        <v>0</v>
      </c>
      <c r="J746" s="72">
        <f t="shared" si="146"/>
        <v>0</v>
      </c>
      <c r="K746" s="79"/>
    </row>
    <row r="747" spans="3:11">
      <c r="C747" s="4" t="s">
        <v>201</v>
      </c>
      <c r="D747" s="4">
        <v>4100723058</v>
      </c>
      <c r="E747" s="26">
        <v>421186.5</v>
      </c>
      <c r="F747" s="72">
        <v>0</v>
      </c>
      <c r="G747" s="72">
        <v>0</v>
      </c>
      <c r="H747" s="72">
        <v>0</v>
      </c>
      <c r="I747" s="72">
        <v>0</v>
      </c>
      <c r="J747" s="72">
        <f t="shared" si="146"/>
        <v>0</v>
      </c>
      <c r="K747" s="79"/>
    </row>
    <row r="748" spans="3:11">
      <c r="C748" s="4" t="s">
        <v>93</v>
      </c>
      <c r="D748" s="4">
        <v>4100724713</v>
      </c>
      <c r="E748" s="26">
        <v>64340.65</v>
      </c>
      <c r="F748" s="72">
        <v>0</v>
      </c>
      <c r="G748" s="72">
        <v>0</v>
      </c>
      <c r="H748" s="72">
        <v>0</v>
      </c>
      <c r="I748" s="72">
        <v>0</v>
      </c>
      <c r="J748" s="72">
        <f t="shared" si="146"/>
        <v>0</v>
      </c>
      <c r="K748" s="79"/>
    </row>
    <row r="749" spans="3:11">
      <c r="C749" s="4" t="s">
        <v>93</v>
      </c>
      <c r="D749" s="4">
        <v>4100724720</v>
      </c>
      <c r="E749" s="26">
        <v>115979.8</v>
      </c>
      <c r="F749" s="72">
        <v>0</v>
      </c>
      <c r="G749" s="72">
        <v>0</v>
      </c>
      <c r="H749" s="72">
        <v>0</v>
      </c>
      <c r="I749" s="72">
        <v>0</v>
      </c>
      <c r="J749" s="72">
        <f t="shared" si="146"/>
        <v>0</v>
      </c>
      <c r="K749" s="79"/>
    </row>
    <row r="750" spans="3:11">
      <c r="C750" s="4" t="s">
        <v>93</v>
      </c>
      <c r="D750" s="4">
        <v>4100724724</v>
      </c>
      <c r="E750" s="26">
        <v>5595.5</v>
      </c>
      <c r="F750" s="72">
        <v>0</v>
      </c>
      <c r="G750" s="72">
        <v>0</v>
      </c>
      <c r="H750" s="72">
        <v>0</v>
      </c>
      <c r="I750" s="72">
        <v>0</v>
      </c>
      <c r="J750" s="72">
        <f t="shared" si="146"/>
        <v>0</v>
      </c>
      <c r="K750" s="79"/>
    </row>
    <row r="751" spans="3:11">
      <c r="C751" s="4" t="s">
        <v>93</v>
      </c>
      <c r="D751" s="4">
        <v>4100724739</v>
      </c>
      <c r="E751" s="26">
        <v>356217.7</v>
      </c>
      <c r="F751" s="72">
        <v>0</v>
      </c>
      <c r="G751" s="72">
        <v>0</v>
      </c>
      <c r="H751" s="72">
        <v>0</v>
      </c>
      <c r="I751" s="72">
        <v>0</v>
      </c>
      <c r="J751" s="72">
        <f t="shared" si="146"/>
        <v>0</v>
      </c>
      <c r="K751" s="79"/>
    </row>
    <row r="752" spans="3:11">
      <c r="C752" s="4" t="s">
        <v>93</v>
      </c>
      <c r="D752" s="4">
        <v>4100724745</v>
      </c>
      <c r="E752" s="26">
        <v>26657</v>
      </c>
      <c r="F752" s="72">
        <v>0</v>
      </c>
      <c r="G752" s="72">
        <v>0</v>
      </c>
      <c r="H752" s="72">
        <v>0</v>
      </c>
      <c r="I752" s="72">
        <v>0</v>
      </c>
      <c r="J752" s="72">
        <f t="shared" si="146"/>
        <v>0</v>
      </c>
      <c r="K752" s="79"/>
    </row>
    <row r="753" spans="3:11">
      <c r="C753" s="4" t="s">
        <v>93</v>
      </c>
      <c r="D753" s="4">
        <v>4100724752</v>
      </c>
      <c r="E753" s="26">
        <v>62621.15</v>
      </c>
      <c r="F753" s="72">
        <v>0</v>
      </c>
      <c r="G753" s="72">
        <v>0</v>
      </c>
      <c r="H753" s="72">
        <v>0</v>
      </c>
      <c r="I753" s="72">
        <v>0</v>
      </c>
      <c r="J753" s="72">
        <f t="shared" si="146"/>
        <v>0</v>
      </c>
      <c r="K753" s="79"/>
    </row>
    <row r="754" spans="3:11">
      <c r="C754" s="4" t="s">
        <v>93</v>
      </c>
      <c r="D754" s="4">
        <v>4100724758</v>
      </c>
      <c r="E754" s="26">
        <v>59841.45</v>
      </c>
      <c r="F754" s="72">
        <v>0</v>
      </c>
      <c r="G754" s="72">
        <v>0</v>
      </c>
      <c r="H754" s="72">
        <v>0</v>
      </c>
      <c r="I754" s="72">
        <v>0</v>
      </c>
      <c r="J754" s="72">
        <f t="shared" ref="J754:J785" si="147">SUM(F754:I754)</f>
        <v>0</v>
      </c>
      <c r="K754" s="79"/>
    </row>
    <row r="755" spans="3:11">
      <c r="C755" s="4" t="s">
        <v>93</v>
      </c>
      <c r="D755" s="4">
        <v>4100724765</v>
      </c>
      <c r="E755" s="26">
        <v>18496.5</v>
      </c>
      <c r="F755" s="72">
        <v>0</v>
      </c>
      <c r="G755" s="72">
        <v>0</v>
      </c>
      <c r="H755" s="72">
        <v>0</v>
      </c>
      <c r="I755" s="72">
        <v>0</v>
      </c>
      <c r="J755" s="72">
        <f t="shared" si="147"/>
        <v>0</v>
      </c>
      <c r="K755" s="79"/>
    </row>
    <row r="756" spans="3:11">
      <c r="C756" s="4" t="s">
        <v>93</v>
      </c>
      <c r="D756" s="4">
        <v>4100724774</v>
      </c>
      <c r="E756" s="26">
        <v>82740.25</v>
      </c>
      <c r="F756" s="72">
        <v>0</v>
      </c>
      <c r="G756" s="72">
        <v>0</v>
      </c>
      <c r="H756" s="72">
        <v>0</v>
      </c>
      <c r="I756" s="72">
        <v>0</v>
      </c>
      <c r="J756" s="72">
        <f t="shared" si="147"/>
        <v>0</v>
      </c>
      <c r="K756" s="79"/>
    </row>
    <row r="757" spans="3:11">
      <c r="C757" s="4" t="s">
        <v>93</v>
      </c>
      <c r="D757" s="4">
        <v>4100724782</v>
      </c>
      <c r="E757" s="26">
        <v>10257.15</v>
      </c>
      <c r="F757" s="72">
        <v>0</v>
      </c>
      <c r="G757" s="72">
        <v>0</v>
      </c>
      <c r="H757" s="72">
        <v>0</v>
      </c>
      <c r="I757" s="72">
        <v>0</v>
      </c>
      <c r="J757" s="72">
        <f t="shared" si="147"/>
        <v>0</v>
      </c>
      <c r="K757" s="79"/>
    </row>
    <row r="758" spans="3:11">
      <c r="C758" s="4" t="s">
        <v>93</v>
      </c>
      <c r="D758" s="4">
        <v>4100725435</v>
      </c>
      <c r="E758" s="26">
        <v>11770.5</v>
      </c>
      <c r="F758" s="72">
        <v>0</v>
      </c>
      <c r="G758" s="72">
        <v>0</v>
      </c>
      <c r="H758" s="72">
        <v>0</v>
      </c>
      <c r="I758" s="72">
        <v>0</v>
      </c>
      <c r="J758" s="72">
        <f t="shared" si="147"/>
        <v>0</v>
      </c>
      <c r="K758" s="79"/>
    </row>
    <row r="759" spans="3:11">
      <c r="C759" s="4" t="s">
        <v>93</v>
      </c>
      <c r="D759" s="4">
        <v>4100725444</v>
      </c>
      <c r="E759" s="26">
        <v>5358.95</v>
      </c>
      <c r="F759" s="72">
        <v>0</v>
      </c>
      <c r="G759" s="72">
        <v>0</v>
      </c>
      <c r="H759" s="72">
        <v>0</v>
      </c>
      <c r="I759" s="72">
        <v>0</v>
      </c>
      <c r="J759" s="72">
        <f t="shared" si="147"/>
        <v>0</v>
      </c>
      <c r="K759" s="79"/>
    </row>
    <row r="760" spans="3:11">
      <c r="C760" s="4" t="s">
        <v>93</v>
      </c>
      <c r="D760" s="4">
        <v>4100725452</v>
      </c>
      <c r="E760" s="26">
        <v>8089.25</v>
      </c>
      <c r="F760" s="72">
        <v>0</v>
      </c>
      <c r="G760" s="72">
        <v>0</v>
      </c>
      <c r="H760" s="72">
        <v>0</v>
      </c>
      <c r="I760" s="72">
        <v>0</v>
      </c>
      <c r="J760" s="72">
        <f t="shared" si="147"/>
        <v>0</v>
      </c>
      <c r="K760" s="79"/>
    </row>
    <row r="761" spans="3:11">
      <c r="C761" s="4" t="s">
        <v>93</v>
      </c>
      <c r="D761" s="4">
        <v>4100725462</v>
      </c>
      <c r="E761" s="26">
        <v>7387.2</v>
      </c>
      <c r="F761" s="72">
        <v>0</v>
      </c>
      <c r="G761" s="72">
        <v>0</v>
      </c>
      <c r="H761" s="72">
        <v>0</v>
      </c>
      <c r="I761" s="72">
        <v>0</v>
      </c>
      <c r="J761" s="72">
        <f t="shared" si="147"/>
        <v>0</v>
      </c>
      <c r="K761" s="79"/>
    </row>
    <row r="762" spans="3:11">
      <c r="C762" s="4" t="s">
        <v>93</v>
      </c>
      <c r="D762" s="4">
        <v>4100725480</v>
      </c>
      <c r="E762" s="26">
        <v>28871.45</v>
      </c>
      <c r="F762" s="72">
        <v>0</v>
      </c>
      <c r="G762" s="72">
        <v>0</v>
      </c>
      <c r="H762" s="72">
        <v>0</v>
      </c>
      <c r="I762" s="72">
        <v>0</v>
      </c>
      <c r="J762" s="72">
        <f t="shared" si="147"/>
        <v>0</v>
      </c>
      <c r="K762" s="79"/>
    </row>
    <row r="763" spans="3:11">
      <c r="C763" s="4" t="s">
        <v>93</v>
      </c>
      <c r="D763" s="4">
        <v>4100725508</v>
      </c>
      <c r="E763" s="26">
        <v>26317.85</v>
      </c>
      <c r="F763" s="72">
        <v>0</v>
      </c>
      <c r="G763" s="72">
        <v>0</v>
      </c>
      <c r="H763" s="72">
        <v>0</v>
      </c>
      <c r="I763" s="72">
        <v>0</v>
      </c>
      <c r="J763" s="72">
        <f t="shared" si="147"/>
        <v>0</v>
      </c>
      <c r="K763" s="79"/>
    </row>
    <row r="764" spans="3:11">
      <c r="C764" s="4" t="s">
        <v>93</v>
      </c>
      <c r="D764" s="4">
        <v>4100727007</v>
      </c>
      <c r="E764" s="26">
        <v>5069.2</v>
      </c>
      <c r="F764" s="72">
        <v>0</v>
      </c>
      <c r="G764" s="72">
        <v>0</v>
      </c>
      <c r="H764" s="72">
        <v>0</v>
      </c>
      <c r="I764" s="72">
        <v>0</v>
      </c>
      <c r="J764" s="72">
        <f t="shared" si="147"/>
        <v>0</v>
      </c>
      <c r="K764" s="79"/>
    </row>
    <row r="765" spans="3:11">
      <c r="C765" s="4" t="s">
        <v>93</v>
      </c>
      <c r="D765" s="4">
        <v>4100729243</v>
      </c>
      <c r="E765" s="26">
        <v>108310.45</v>
      </c>
      <c r="F765" s="72">
        <v>0</v>
      </c>
      <c r="G765" s="72">
        <v>0</v>
      </c>
      <c r="H765" s="72">
        <v>0</v>
      </c>
      <c r="I765" s="72">
        <v>0</v>
      </c>
      <c r="J765" s="72">
        <f t="shared" si="147"/>
        <v>0</v>
      </c>
      <c r="K765" s="79"/>
    </row>
    <row r="766" spans="3:11">
      <c r="C766" s="4" t="s">
        <v>93</v>
      </c>
      <c r="D766" s="4">
        <v>4100729885</v>
      </c>
      <c r="E766" s="26">
        <v>162260</v>
      </c>
      <c r="F766" s="72">
        <v>0</v>
      </c>
      <c r="G766" s="72">
        <v>0</v>
      </c>
      <c r="H766" s="72">
        <v>0</v>
      </c>
      <c r="I766" s="72">
        <v>0</v>
      </c>
      <c r="J766" s="72">
        <f t="shared" si="147"/>
        <v>0</v>
      </c>
      <c r="K766" s="79"/>
    </row>
    <row r="767" spans="3:11">
      <c r="C767" s="4" t="s">
        <v>191</v>
      </c>
      <c r="D767" s="4">
        <v>4100624525</v>
      </c>
      <c r="E767" s="26">
        <v>5250</v>
      </c>
      <c r="F767" s="72">
        <v>0</v>
      </c>
      <c r="G767" s="72">
        <v>0</v>
      </c>
      <c r="H767" s="72">
        <v>0</v>
      </c>
      <c r="I767" s="72">
        <v>0</v>
      </c>
      <c r="J767" s="72">
        <f t="shared" si="147"/>
        <v>0</v>
      </c>
      <c r="K767" s="79"/>
    </row>
    <row r="768" spans="3:11">
      <c r="C768" s="4" t="s">
        <v>499</v>
      </c>
      <c r="D768" s="4">
        <v>4100703351</v>
      </c>
      <c r="E768" s="26">
        <v>6200</v>
      </c>
      <c r="F768" s="72">
        <v>0</v>
      </c>
      <c r="G768" s="72">
        <v>0</v>
      </c>
      <c r="H768" s="72">
        <v>0</v>
      </c>
      <c r="I768" s="72">
        <v>0</v>
      </c>
      <c r="J768" s="72">
        <f t="shared" si="147"/>
        <v>0</v>
      </c>
      <c r="K768" s="79"/>
    </row>
    <row r="769" spans="3:11">
      <c r="C769" s="4" t="s">
        <v>499</v>
      </c>
      <c r="D769" s="4">
        <v>4100703365</v>
      </c>
      <c r="E769" s="26">
        <v>3424</v>
      </c>
      <c r="F769" s="72">
        <v>0</v>
      </c>
      <c r="G769" s="72">
        <v>0</v>
      </c>
      <c r="H769" s="72">
        <v>0</v>
      </c>
      <c r="I769" s="72">
        <v>0</v>
      </c>
      <c r="J769" s="72">
        <f t="shared" si="147"/>
        <v>0</v>
      </c>
      <c r="K769" s="79"/>
    </row>
    <row r="770" spans="3:11">
      <c r="C770" s="4" t="s">
        <v>499</v>
      </c>
      <c r="D770" s="4">
        <v>4100703373</v>
      </c>
      <c r="E770" s="26">
        <v>4040</v>
      </c>
      <c r="F770" s="72">
        <v>0</v>
      </c>
      <c r="G770" s="72">
        <v>0</v>
      </c>
      <c r="H770" s="72">
        <v>0</v>
      </c>
      <c r="I770" s="72">
        <v>0</v>
      </c>
      <c r="J770" s="72">
        <f t="shared" si="147"/>
        <v>0</v>
      </c>
      <c r="K770" s="79"/>
    </row>
    <row r="771" spans="3:11">
      <c r="C771" s="4" t="s">
        <v>524</v>
      </c>
      <c r="D771" s="4">
        <v>4100707524</v>
      </c>
      <c r="E771" s="26">
        <v>54500.55</v>
      </c>
      <c r="F771" s="72">
        <v>0</v>
      </c>
      <c r="G771" s="72">
        <v>0</v>
      </c>
      <c r="H771" s="72">
        <v>0</v>
      </c>
      <c r="I771" s="72">
        <v>0</v>
      </c>
      <c r="J771" s="72">
        <f t="shared" si="147"/>
        <v>0</v>
      </c>
      <c r="K771" s="79"/>
    </row>
    <row r="772" spans="3:11">
      <c r="C772" s="4" t="s">
        <v>524</v>
      </c>
      <c r="D772" s="4">
        <v>4100707543</v>
      </c>
      <c r="E772" s="26">
        <v>5486.25</v>
      </c>
      <c r="F772" s="72">
        <v>0</v>
      </c>
      <c r="G772" s="72">
        <v>0</v>
      </c>
      <c r="H772" s="72">
        <v>0</v>
      </c>
      <c r="I772" s="72">
        <v>0</v>
      </c>
      <c r="J772" s="72">
        <f t="shared" si="147"/>
        <v>0</v>
      </c>
      <c r="K772" s="79"/>
    </row>
    <row r="773" spans="3:11">
      <c r="C773" s="4" t="s">
        <v>524</v>
      </c>
      <c r="D773" s="4">
        <v>4100707561</v>
      </c>
      <c r="E773" s="26">
        <v>30635.599999999999</v>
      </c>
      <c r="F773" s="72">
        <v>0</v>
      </c>
      <c r="G773" s="72">
        <v>0</v>
      </c>
      <c r="H773" s="72">
        <v>0</v>
      </c>
      <c r="I773" s="72">
        <v>0</v>
      </c>
      <c r="J773" s="72">
        <f t="shared" si="147"/>
        <v>0</v>
      </c>
      <c r="K773" s="79"/>
    </row>
    <row r="774" spans="3:11">
      <c r="C774" s="4" t="s">
        <v>524</v>
      </c>
      <c r="D774" s="4">
        <v>4100707565</v>
      </c>
      <c r="E774" s="26">
        <v>79213.850000000006</v>
      </c>
      <c r="F774" s="72">
        <v>0</v>
      </c>
      <c r="G774" s="72">
        <v>0</v>
      </c>
      <c r="H774" s="72">
        <v>0</v>
      </c>
      <c r="I774" s="72">
        <v>0</v>
      </c>
      <c r="J774" s="72">
        <f t="shared" si="147"/>
        <v>0</v>
      </c>
      <c r="K774" s="79"/>
    </row>
    <row r="775" spans="3:11">
      <c r="C775" s="4" t="s">
        <v>524</v>
      </c>
      <c r="D775" s="4">
        <v>4100707578</v>
      </c>
      <c r="E775" s="26">
        <v>64533.5</v>
      </c>
      <c r="F775" s="72">
        <v>0</v>
      </c>
      <c r="G775" s="72">
        <v>0</v>
      </c>
      <c r="H775" s="72">
        <v>0</v>
      </c>
      <c r="I775" s="72">
        <v>0</v>
      </c>
      <c r="J775" s="72">
        <f t="shared" si="147"/>
        <v>0</v>
      </c>
      <c r="K775" s="79"/>
    </row>
    <row r="776" spans="3:11">
      <c r="C776" s="4" t="s">
        <v>524</v>
      </c>
      <c r="D776" s="4">
        <v>4100707587</v>
      </c>
      <c r="E776" s="26">
        <v>148962.85</v>
      </c>
      <c r="F776" s="72">
        <v>0</v>
      </c>
      <c r="G776" s="72">
        <v>0</v>
      </c>
      <c r="H776" s="72">
        <v>0</v>
      </c>
      <c r="I776" s="72">
        <v>0</v>
      </c>
      <c r="J776" s="72">
        <f t="shared" si="147"/>
        <v>0</v>
      </c>
      <c r="K776" s="79"/>
    </row>
    <row r="777" spans="3:11">
      <c r="C777" s="4" t="s">
        <v>499</v>
      </c>
      <c r="D777" s="4">
        <v>4100708247</v>
      </c>
      <c r="E777" s="26">
        <v>14912</v>
      </c>
      <c r="F777" s="72">
        <v>0</v>
      </c>
      <c r="G777" s="72">
        <v>0</v>
      </c>
      <c r="H777" s="72">
        <v>0</v>
      </c>
      <c r="I777" s="72">
        <v>0</v>
      </c>
      <c r="J777" s="72">
        <f t="shared" si="147"/>
        <v>0</v>
      </c>
      <c r="K777" s="79"/>
    </row>
    <row r="778" spans="3:11">
      <c r="C778" s="4" t="s">
        <v>514</v>
      </c>
      <c r="D778" s="4">
        <v>4100716756</v>
      </c>
      <c r="E778" s="26">
        <v>29811.3</v>
      </c>
      <c r="F778" s="72">
        <v>0</v>
      </c>
      <c r="G778" s="72">
        <v>0</v>
      </c>
      <c r="H778" s="72">
        <v>0</v>
      </c>
      <c r="I778" s="72">
        <v>0</v>
      </c>
      <c r="J778" s="72">
        <f t="shared" si="147"/>
        <v>0</v>
      </c>
      <c r="K778" s="79"/>
    </row>
    <row r="779" spans="3:11">
      <c r="C779" s="4" t="s">
        <v>514</v>
      </c>
      <c r="D779" s="4">
        <v>4100716763</v>
      </c>
      <c r="E779" s="26">
        <v>37896</v>
      </c>
      <c r="F779" s="72">
        <v>0</v>
      </c>
      <c r="G779" s="72">
        <v>0</v>
      </c>
      <c r="H779" s="72">
        <v>0</v>
      </c>
      <c r="I779" s="72">
        <v>0</v>
      </c>
      <c r="J779" s="72">
        <f t="shared" si="147"/>
        <v>0</v>
      </c>
      <c r="K779" s="79"/>
    </row>
    <row r="780" spans="3:11">
      <c r="C780" s="4" t="s">
        <v>267</v>
      </c>
      <c r="D780" s="4">
        <v>4100629507</v>
      </c>
      <c r="E780" s="26">
        <v>22880</v>
      </c>
      <c r="F780" s="72">
        <v>0</v>
      </c>
      <c r="G780" s="72">
        <v>0</v>
      </c>
      <c r="H780" s="72">
        <v>0</v>
      </c>
      <c r="I780" s="72">
        <v>0</v>
      </c>
      <c r="J780" s="72">
        <f t="shared" si="147"/>
        <v>0</v>
      </c>
      <c r="K780" s="79"/>
    </row>
    <row r="781" spans="3:11">
      <c r="C781" s="4" t="s">
        <v>504</v>
      </c>
      <c r="D781" s="4">
        <v>4100723132</v>
      </c>
      <c r="E781" s="26">
        <v>5460</v>
      </c>
      <c r="F781" s="72">
        <v>0</v>
      </c>
      <c r="G781" s="72">
        <v>0</v>
      </c>
      <c r="H781" s="72">
        <v>0</v>
      </c>
      <c r="I781" s="72">
        <v>0</v>
      </c>
      <c r="J781" s="72">
        <f t="shared" si="147"/>
        <v>0</v>
      </c>
      <c r="K781" s="79"/>
    </row>
    <row r="782" spans="3:11">
      <c r="C782" s="4" t="s">
        <v>235</v>
      </c>
      <c r="D782" s="4">
        <v>4100650641</v>
      </c>
      <c r="E782" s="26">
        <v>34966.35</v>
      </c>
      <c r="F782" s="72">
        <v>0</v>
      </c>
      <c r="G782" s="72">
        <v>0</v>
      </c>
      <c r="H782" s="72">
        <v>0</v>
      </c>
      <c r="I782" s="72">
        <v>0</v>
      </c>
      <c r="J782" s="72">
        <f t="shared" si="147"/>
        <v>0</v>
      </c>
      <c r="K782" s="79"/>
    </row>
    <row r="783" spans="3:11">
      <c r="C783" s="4" t="s">
        <v>599</v>
      </c>
      <c r="D783" s="4">
        <v>4100695539</v>
      </c>
      <c r="E783" s="26">
        <v>48920</v>
      </c>
      <c r="F783" s="72">
        <v>0</v>
      </c>
      <c r="G783" s="72">
        <v>0</v>
      </c>
      <c r="H783" s="72">
        <v>0</v>
      </c>
      <c r="I783" s="72">
        <v>0</v>
      </c>
      <c r="J783" s="72">
        <f t="shared" si="147"/>
        <v>0</v>
      </c>
      <c r="K783" s="79"/>
    </row>
    <row r="784" spans="3:11">
      <c r="C784" s="4" t="s">
        <v>600</v>
      </c>
      <c r="D784" s="4">
        <v>4100731238</v>
      </c>
      <c r="E784" s="26">
        <v>251535</v>
      </c>
      <c r="F784" s="72">
        <v>0</v>
      </c>
      <c r="G784" s="72">
        <v>0</v>
      </c>
      <c r="H784" s="72">
        <v>0</v>
      </c>
      <c r="I784" s="72">
        <v>0</v>
      </c>
      <c r="J784" s="72">
        <f t="shared" si="147"/>
        <v>0</v>
      </c>
      <c r="K784" s="79"/>
    </row>
    <row r="785" spans="2:11">
      <c r="C785" s="4" t="s">
        <v>480</v>
      </c>
      <c r="D785" s="4">
        <v>4100721609</v>
      </c>
      <c r="E785" s="26">
        <v>194000</v>
      </c>
      <c r="F785" s="72">
        <v>0</v>
      </c>
      <c r="G785" s="72">
        <v>0</v>
      </c>
      <c r="H785" s="72">
        <v>0</v>
      </c>
      <c r="I785" s="72">
        <v>0</v>
      </c>
      <c r="J785" s="72">
        <f t="shared" si="147"/>
        <v>0</v>
      </c>
      <c r="K785" s="79"/>
    </row>
    <row r="786" spans="2:11">
      <c r="E786" s="26"/>
      <c r="F786" s="72"/>
      <c r="G786" s="72"/>
      <c r="H786" s="72"/>
      <c r="I786" s="72"/>
      <c r="J786" s="72"/>
      <c r="K786" s="79"/>
    </row>
    <row r="787" spans="2:11">
      <c r="B787" s="2" t="s">
        <v>423</v>
      </c>
      <c r="E787" s="26">
        <f>SUM(E788:E837)</f>
        <v>2392758.2400000002</v>
      </c>
      <c r="F787" s="72">
        <f>SUM(F788:F837)</f>
        <v>0</v>
      </c>
      <c r="G787" s="72">
        <f t="shared" ref="G787:I787" si="148">SUM(G788:G837)</f>
        <v>0</v>
      </c>
      <c r="H787" s="72">
        <f t="shared" si="148"/>
        <v>0</v>
      </c>
      <c r="I787" s="72">
        <f t="shared" si="148"/>
        <v>0</v>
      </c>
      <c r="J787" s="72">
        <f>SUM(J788:J837)</f>
        <v>0</v>
      </c>
      <c r="K787" s="79"/>
    </row>
    <row r="788" spans="2:11">
      <c r="C788" s="4" t="s">
        <v>607</v>
      </c>
      <c r="D788" s="4">
        <v>4100555658</v>
      </c>
      <c r="E788" s="26">
        <v>5136</v>
      </c>
      <c r="F788" s="72">
        <v>0</v>
      </c>
      <c r="G788" s="72">
        <v>0</v>
      </c>
      <c r="H788" s="72">
        <v>0</v>
      </c>
      <c r="I788" s="72">
        <v>0</v>
      </c>
      <c r="J788" s="72">
        <f t="shared" ref="J788:J837" si="149">SUM(F788:I788)</f>
        <v>0</v>
      </c>
      <c r="K788" s="79"/>
    </row>
    <row r="789" spans="2:11">
      <c r="C789" s="4" t="s">
        <v>606</v>
      </c>
      <c r="D789" s="4">
        <v>4100597650</v>
      </c>
      <c r="E789" s="26">
        <v>8000</v>
      </c>
      <c r="F789" s="72">
        <v>0</v>
      </c>
      <c r="G789" s="72">
        <v>0</v>
      </c>
      <c r="H789" s="72">
        <v>0</v>
      </c>
      <c r="I789" s="72">
        <v>0</v>
      </c>
      <c r="J789" s="72">
        <f t="shared" si="149"/>
        <v>0</v>
      </c>
      <c r="K789" s="79"/>
    </row>
    <row r="790" spans="2:11">
      <c r="C790" s="4" t="s">
        <v>72</v>
      </c>
      <c r="D790" s="4">
        <v>4100684572</v>
      </c>
      <c r="E790" s="26">
        <v>6640</v>
      </c>
      <c r="F790" s="72">
        <v>0</v>
      </c>
      <c r="G790" s="72">
        <v>0</v>
      </c>
      <c r="H790" s="72">
        <v>0</v>
      </c>
      <c r="I790" s="72">
        <v>0</v>
      </c>
      <c r="J790" s="72">
        <f t="shared" si="149"/>
        <v>0</v>
      </c>
      <c r="K790" s="79"/>
    </row>
    <row r="791" spans="2:11">
      <c r="C791" s="4" t="s">
        <v>240</v>
      </c>
      <c r="D791" s="4">
        <v>4100717053</v>
      </c>
      <c r="E791" s="26">
        <v>24075</v>
      </c>
      <c r="F791" s="72">
        <v>0</v>
      </c>
      <c r="G791" s="72">
        <v>0</v>
      </c>
      <c r="H791" s="72">
        <v>0</v>
      </c>
      <c r="I791" s="72">
        <v>0</v>
      </c>
      <c r="J791" s="72">
        <f t="shared" si="149"/>
        <v>0</v>
      </c>
      <c r="K791" s="79"/>
    </row>
    <row r="792" spans="2:11">
      <c r="C792" s="4" t="s">
        <v>481</v>
      </c>
      <c r="D792" s="4">
        <v>4100727468</v>
      </c>
      <c r="E792" s="26">
        <v>179639.74</v>
      </c>
      <c r="F792" s="72">
        <v>0</v>
      </c>
      <c r="G792" s="72">
        <v>0</v>
      </c>
      <c r="H792" s="72">
        <v>0</v>
      </c>
      <c r="I792" s="72">
        <v>0</v>
      </c>
      <c r="J792" s="72">
        <f t="shared" si="149"/>
        <v>0</v>
      </c>
      <c r="K792" s="79"/>
    </row>
    <row r="793" spans="2:11">
      <c r="C793" s="4" t="s">
        <v>481</v>
      </c>
      <c r="D793" s="4">
        <v>4100727468</v>
      </c>
      <c r="E793" s="26">
        <v>19885.68</v>
      </c>
      <c r="F793" s="72">
        <v>0</v>
      </c>
      <c r="G793" s="72">
        <v>0</v>
      </c>
      <c r="H793" s="72">
        <v>0</v>
      </c>
      <c r="I793" s="72">
        <v>0</v>
      </c>
      <c r="J793" s="72">
        <f t="shared" si="149"/>
        <v>0</v>
      </c>
      <c r="K793" s="79"/>
    </row>
    <row r="794" spans="2:11">
      <c r="C794" s="4" t="s">
        <v>605</v>
      </c>
      <c r="D794" s="4">
        <v>4100567424</v>
      </c>
      <c r="E794" s="26">
        <v>9875</v>
      </c>
      <c r="F794" s="72">
        <v>0</v>
      </c>
      <c r="G794" s="72">
        <v>0</v>
      </c>
      <c r="H794" s="72">
        <v>0</v>
      </c>
      <c r="I794" s="72">
        <v>0</v>
      </c>
      <c r="J794" s="72">
        <f t="shared" si="149"/>
        <v>0</v>
      </c>
      <c r="K794" s="79"/>
    </row>
    <row r="795" spans="2:11">
      <c r="C795" s="4" t="s">
        <v>74</v>
      </c>
      <c r="D795" s="4">
        <v>4100717431</v>
      </c>
      <c r="E795" s="26">
        <v>20750</v>
      </c>
      <c r="F795" s="72">
        <v>0</v>
      </c>
      <c r="G795" s="72">
        <v>0</v>
      </c>
      <c r="H795" s="72">
        <v>0</v>
      </c>
      <c r="I795" s="72">
        <v>0</v>
      </c>
      <c r="J795" s="72">
        <f t="shared" si="149"/>
        <v>0</v>
      </c>
      <c r="K795" s="79"/>
    </row>
    <row r="796" spans="2:11">
      <c r="C796" s="4" t="s">
        <v>74</v>
      </c>
      <c r="D796" s="4">
        <v>4100717494</v>
      </c>
      <c r="E796" s="26">
        <v>23000</v>
      </c>
      <c r="F796" s="72">
        <v>0</v>
      </c>
      <c r="G796" s="72">
        <v>0</v>
      </c>
      <c r="H796" s="72">
        <v>0</v>
      </c>
      <c r="I796" s="72">
        <v>0</v>
      </c>
      <c r="J796" s="72">
        <f t="shared" si="149"/>
        <v>0</v>
      </c>
      <c r="K796" s="79"/>
    </row>
    <row r="797" spans="2:11">
      <c r="C797" s="4" t="s">
        <v>604</v>
      </c>
      <c r="D797" s="4">
        <v>4100563544</v>
      </c>
      <c r="E797" s="26">
        <v>9515</v>
      </c>
      <c r="F797" s="72">
        <v>0</v>
      </c>
      <c r="G797" s="72">
        <v>0</v>
      </c>
      <c r="H797" s="72">
        <v>0</v>
      </c>
      <c r="I797" s="72">
        <v>0</v>
      </c>
      <c r="J797" s="72">
        <f t="shared" si="149"/>
        <v>0</v>
      </c>
      <c r="K797" s="79"/>
    </row>
    <row r="798" spans="2:11">
      <c r="C798" s="4" t="s">
        <v>604</v>
      </c>
      <c r="D798" s="4">
        <v>4100563912</v>
      </c>
      <c r="E798" s="26">
        <v>21788</v>
      </c>
      <c r="F798" s="72">
        <v>0</v>
      </c>
      <c r="G798" s="72">
        <v>0</v>
      </c>
      <c r="H798" s="72">
        <v>0</v>
      </c>
      <c r="I798" s="72">
        <v>0</v>
      </c>
      <c r="J798" s="72">
        <f t="shared" si="149"/>
        <v>0</v>
      </c>
      <c r="K798" s="79"/>
    </row>
    <row r="799" spans="2:11">
      <c r="C799" s="4" t="s">
        <v>523</v>
      </c>
      <c r="D799" s="4">
        <v>4100646815</v>
      </c>
      <c r="E799" s="26">
        <v>11250</v>
      </c>
      <c r="F799" s="72">
        <v>0</v>
      </c>
      <c r="G799" s="72">
        <v>0</v>
      </c>
      <c r="H799" s="72">
        <v>0</v>
      </c>
      <c r="I799" s="72">
        <v>0</v>
      </c>
      <c r="J799" s="72">
        <f t="shared" si="149"/>
        <v>0</v>
      </c>
      <c r="K799" s="79"/>
    </row>
    <row r="800" spans="2:11">
      <c r="C800" s="4" t="s">
        <v>523</v>
      </c>
      <c r="D800" s="4">
        <v>4100646824</v>
      </c>
      <c r="E800" s="26">
        <v>7045</v>
      </c>
      <c r="F800" s="72">
        <v>0</v>
      </c>
      <c r="G800" s="72">
        <v>0</v>
      </c>
      <c r="H800" s="72">
        <v>0</v>
      </c>
      <c r="I800" s="72">
        <v>0</v>
      </c>
      <c r="J800" s="72">
        <f t="shared" si="149"/>
        <v>0</v>
      </c>
      <c r="K800" s="79"/>
    </row>
    <row r="801" spans="3:11">
      <c r="C801" s="4" t="s">
        <v>523</v>
      </c>
      <c r="D801" s="4">
        <v>4100656191</v>
      </c>
      <c r="E801" s="26">
        <v>12555</v>
      </c>
      <c r="F801" s="72">
        <v>0</v>
      </c>
      <c r="G801" s="72">
        <v>0</v>
      </c>
      <c r="H801" s="72">
        <v>0</v>
      </c>
      <c r="I801" s="72">
        <v>0</v>
      </c>
      <c r="J801" s="72">
        <f t="shared" si="149"/>
        <v>0</v>
      </c>
      <c r="K801" s="79"/>
    </row>
    <row r="802" spans="3:11">
      <c r="C802" s="4" t="s">
        <v>523</v>
      </c>
      <c r="D802" s="4">
        <v>4100687390</v>
      </c>
      <c r="E802" s="26">
        <v>11750</v>
      </c>
      <c r="F802" s="72">
        <v>0</v>
      </c>
      <c r="G802" s="72">
        <v>0</v>
      </c>
      <c r="H802" s="72">
        <v>0</v>
      </c>
      <c r="I802" s="72">
        <v>0</v>
      </c>
      <c r="J802" s="72">
        <f t="shared" si="149"/>
        <v>0</v>
      </c>
      <c r="K802" s="79"/>
    </row>
    <row r="803" spans="3:11">
      <c r="C803" s="4" t="s">
        <v>523</v>
      </c>
      <c r="D803" s="4">
        <v>4100707661</v>
      </c>
      <c r="E803" s="26">
        <v>49240</v>
      </c>
      <c r="F803" s="72">
        <v>0</v>
      </c>
      <c r="G803" s="72">
        <v>0</v>
      </c>
      <c r="H803" s="72">
        <v>0</v>
      </c>
      <c r="I803" s="72">
        <v>0</v>
      </c>
      <c r="J803" s="72">
        <f t="shared" si="149"/>
        <v>0</v>
      </c>
      <c r="K803" s="79"/>
    </row>
    <row r="804" spans="3:11">
      <c r="C804" s="4" t="s">
        <v>260</v>
      </c>
      <c r="D804" s="4">
        <v>4100583407</v>
      </c>
      <c r="E804" s="26">
        <v>1875</v>
      </c>
      <c r="F804" s="72">
        <v>0</v>
      </c>
      <c r="G804" s="72">
        <v>0</v>
      </c>
      <c r="H804" s="72">
        <v>0</v>
      </c>
      <c r="I804" s="72">
        <v>0</v>
      </c>
      <c r="J804" s="72">
        <f t="shared" si="149"/>
        <v>0</v>
      </c>
      <c r="K804" s="79"/>
    </row>
    <row r="805" spans="3:11">
      <c r="C805" s="4" t="s">
        <v>223</v>
      </c>
      <c r="D805" s="4">
        <v>4100719941</v>
      </c>
      <c r="E805" s="26">
        <v>36685</v>
      </c>
      <c r="F805" s="72">
        <v>0</v>
      </c>
      <c r="G805" s="72">
        <v>0</v>
      </c>
      <c r="H805" s="72">
        <v>0</v>
      </c>
      <c r="I805" s="72">
        <v>0</v>
      </c>
      <c r="J805" s="72">
        <f t="shared" si="149"/>
        <v>0</v>
      </c>
      <c r="K805" s="79"/>
    </row>
    <row r="806" spans="3:11">
      <c r="C806" s="4" t="s">
        <v>603</v>
      </c>
      <c r="D806" s="4">
        <v>4100581307</v>
      </c>
      <c r="E806" s="26">
        <v>12588.2</v>
      </c>
      <c r="F806" s="72">
        <v>0</v>
      </c>
      <c r="G806" s="72">
        <v>0</v>
      </c>
      <c r="H806" s="72">
        <v>0</v>
      </c>
      <c r="I806" s="72">
        <v>0</v>
      </c>
      <c r="J806" s="72">
        <f t="shared" si="149"/>
        <v>0</v>
      </c>
      <c r="K806" s="79"/>
    </row>
    <row r="807" spans="3:11">
      <c r="C807" s="4" t="s">
        <v>525</v>
      </c>
      <c r="D807" s="4">
        <v>4100721340</v>
      </c>
      <c r="E807" s="26">
        <v>224183.82</v>
      </c>
      <c r="F807" s="72">
        <v>0</v>
      </c>
      <c r="G807" s="72">
        <v>0</v>
      </c>
      <c r="H807" s="72">
        <v>0</v>
      </c>
      <c r="I807" s="72">
        <v>0</v>
      </c>
      <c r="J807" s="72">
        <f t="shared" si="149"/>
        <v>0</v>
      </c>
      <c r="K807" s="79"/>
    </row>
    <row r="808" spans="3:11">
      <c r="C808" s="4" t="s">
        <v>525</v>
      </c>
      <c r="D808" s="4">
        <v>4100727892</v>
      </c>
      <c r="E808" s="26">
        <v>198000</v>
      </c>
      <c r="F808" s="72">
        <v>0</v>
      </c>
      <c r="G808" s="72">
        <v>0</v>
      </c>
      <c r="H808" s="72">
        <v>0</v>
      </c>
      <c r="I808" s="72">
        <v>0</v>
      </c>
      <c r="J808" s="72">
        <f t="shared" si="149"/>
        <v>0</v>
      </c>
      <c r="K808" s="79"/>
    </row>
    <row r="809" spans="3:11">
      <c r="C809" s="4" t="s">
        <v>521</v>
      </c>
      <c r="D809" s="4">
        <v>4100645998</v>
      </c>
      <c r="E809" s="26">
        <v>5615</v>
      </c>
      <c r="F809" s="72">
        <v>0</v>
      </c>
      <c r="G809" s="72">
        <v>0</v>
      </c>
      <c r="H809" s="72">
        <v>0</v>
      </c>
      <c r="I809" s="72">
        <v>0</v>
      </c>
      <c r="J809" s="72">
        <f t="shared" si="149"/>
        <v>0</v>
      </c>
      <c r="K809" s="79"/>
    </row>
    <row r="810" spans="3:11">
      <c r="C810" s="4" t="s">
        <v>602</v>
      </c>
      <c r="D810" s="4">
        <v>4100662289</v>
      </c>
      <c r="E810" s="26">
        <v>6830</v>
      </c>
      <c r="F810" s="72">
        <v>0</v>
      </c>
      <c r="G810" s="72">
        <v>0</v>
      </c>
      <c r="H810" s="72">
        <v>0</v>
      </c>
      <c r="I810" s="72">
        <v>0</v>
      </c>
      <c r="J810" s="72">
        <f t="shared" si="149"/>
        <v>0</v>
      </c>
      <c r="K810" s="79"/>
    </row>
    <row r="811" spans="3:11">
      <c r="C811" s="4" t="s">
        <v>513</v>
      </c>
      <c r="D811" s="4">
        <v>4100632985</v>
      </c>
      <c r="E811" s="26">
        <v>7315</v>
      </c>
      <c r="F811" s="72">
        <v>0</v>
      </c>
      <c r="G811" s="72">
        <v>0</v>
      </c>
      <c r="H811" s="72">
        <v>0</v>
      </c>
      <c r="I811" s="72">
        <v>0</v>
      </c>
      <c r="J811" s="72">
        <f t="shared" si="149"/>
        <v>0</v>
      </c>
      <c r="K811" s="79"/>
    </row>
    <row r="812" spans="3:11">
      <c r="C812" s="4" t="s">
        <v>201</v>
      </c>
      <c r="D812" s="4">
        <v>4100721622</v>
      </c>
      <c r="E812" s="26">
        <v>13756</v>
      </c>
      <c r="F812" s="72">
        <v>0</v>
      </c>
      <c r="G812" s="72">
        <v>0</v>
      </c>
      <c r="H812" s="72">
        <v>0</v>
      </c>
      <c r="I812" s="72">
        <v>0</v>
      </c>
      <c r="J812" s="72">
        <f t="shared" si="149"/>
        <v>0</v>
      </c>
      <c r="K812" s="79"/>
    </row>
    <row r="813" spans="3:11">
      <c r="C813" s="4" t="s">
        <v>506</v>
      </c>
      <c r="D813" s="4">
        <v>4100662471</v>
      </c>
      <c r="E813" s="26">
        <v>485</v>
      </c>
      <c r="F813" s="72">
        <v>0</v>
      </c>
      <c r="G813" s="72">
        <v>0</v>
      </c>
      <c r="H813" s="72">
        <v>0</v>
      </c>
      <c r="I813" s="72">
        <v>0</v>
      </c>
      <c r="J813" s="72">
        <f t="shared" si="149"/>
        <v>0</v>
      </c>
      <c r="K813" s="79"/>
    </row>
    <row r="814" spans="3:11">
      <c r="C814" s="4" t="s">
        <v>506</v>
      </c>
      <c r="D814" s="4">
        <v>4100717220</v>
      </c>
      <c r="E814" s="26">
        <v>2400</v>
      </c>
      <c r="F814" s="72">
        <v>0</v>
      </c>
      <c r="G814" s="72">
        <v>0</v>
      </c>
      <c r="H814" s="72">
        <v>0</v>
      </c>
      <c r="I814" s="72">
        <v>0</v>
      </c>
      <c r="J814" s="72">
        <f t="shared" si="149"/>
        <v>0</v>
      </c>
      <c r="K814" s="79"/>
    </row>
    <row r="815" spans="3:11">
      <c r="C815" s="4" t="s">
        <v>524</v>
      </c>
      <c r="D815" s="4">
        <v>4100721209</v>
      </c>
      <c r="E815" s="26">
        <v>12289.8</v>
      </c>
      <c r="F815" s="72">
        <v>0</v>
      </c>
      <c r="G815" s="72">
        <v>0</v>
      </c>
      <c r="H815" s="72">
        <v>0</v>
      </c>
      <c r="I815" s="72">
        <v>0</v>
      </c>
      <c r="J815" s="72">
        <f t="shared" si="149"/>
        <v>0</v>
      </c>
      <c r="K815" s="79"/>
    </row>
    <row r="816" spans="3:11">
      <c r="C816" s="4" t="s">
        <v>499</v>
      </c>
      <c r="D816" s="4">
        <v>4100723305</v>
      </c>
      <c r="E816" s="26">
        <v>50000</v>
      </c>
      <c r="F816" s="72">
        <v>0</v>
      </c>
      <c r="G816" s="72">
        <v>0</v>
      </c>
      <c r="H816" s="72">
        <v>0</v>
      </c>
      <c r="I816" s="72">
        <v>0</v>
      </c>
      <c r="J816" s="72">
        <f t="shared" si="149"/>
        <v>0</v>
      </c>
      <c r="K816" s="79"/>
    </row>
    <row r="817" spans="3:11">
      <c r="C817" s="4" t="s">
        <v>524</v>
      </c>
      <c r="D817" s="4">
        <v>4100724301</v>
      </c>
      <c r="E817" s="26">
        <v>451540</v>
      </c>
      <c r="F817" s="72">
        <v>0</v>
      </c>
      <c r="G817" s="72">
        <v>0</v>
      </c>
      <c r="H817" s="72">
        <v>0</v>
      </c>
      <c r="I817" s="72">
        <v>0</v>
      </c>
      <c r="J817" s="72">
        <f t="shared" si="149"/>
        <v>0</v>
      </c>
      <c r="K817" s="79"/>
    </row>
    <row r="818" spans="3:11">
      <c r="C818" s="4" t="s">
        <v>524</v>
      </c>
      <c r="D818" s="4">
        <v>4100725587</v>
      </c>
      <c r="E818" s="26">
        <v>4680</v>
      </c>
      <c r="F818" s="72">
        <v>0</v>
      </c>
      <c r="G818" s="72">
        <v>0</v>
      </c>
      <c r="H818" s="72">
        <v>0</v>
      </c>
      <c r="I818" s="72">
        <v>0</v>
      </c>
      <c r="J818" s="72">
        <f t="shared" si="149"/>
        <v>0</v>
      </c>
      <c r="K818" s="79"/>
    </row>
    <row r="819" spans="3:11">
      <c r="C819" s="4" t="s">
        <v>524</v>
      </c>
      <c r="D819" s="4">
        <v>4100725592</v>
      </c>
      <c r="E819" s="26">
        <v>3350</v>
      </c>
      <c r="F819" s="72">
        <v>0</v>
      </c>
      <c r="G819" s="72">
        <v>0</v>
      </c>
      <c r="H819" s="72">
        <v>0</v>
      </c>
      <c r="I819" s="72">
        <v>0</v>
      </c>
      <c r="J819" s="72">
        <f t="shared" si="149"/>
        <v>0</v>
      </c>
      <c r="K819" s="79"/>
    </row>
    <row r="820" spans="3:11">
      <c r="C820" s="4" t="s">
        <v>499</v>
      </c>
      <c r="D820" s="4">
        <v>4100729966</v>
      </c>
      <c r="E820" s="26">
        <v>139845</v>
      </c>
      <c r="F820" s="72">
        <v>0</v>
      </c>
      <c r="G820" s="72">
        <v>0</v>
      </c>
      <c r="H820" s="72">
        <v>0</v>
      </c>
      <c r="I820" s="72">
        <v>0</v>
      </c>
      <c r="J820" s="72">
        <f t="shared" si="149"/>
        <v>0</v>
      </c>
      <c r="K820" s="79"/>
    </row>
    <row r="821" spans="3:11">
      <c r="C821" s="4" t="s">
        <v>499</v>
      </c>
      <c r="D821" s="4">
        <v>4100730063</v>
      </c>
      <c r="E821" s="26">
        <v>50000</v>
      </c>
      <c r="F821" s="72">
        <v>0</v>
      </c>
      <c r="G821" s="72">
        <v>0</v>
      </c>
      <c r="H821" s="72">
        <v>0</v>
      </c>
      <c r="I821" s="72">
        <v>0</v>
      </c>
      <c r="J821" s="72">
        <f t="shared" si="149"/>
        <v>0</v>
      </c>
      <c r="K821" s="79"/>
    </row>
    <row r="822" spans="3:11">
      <c r="C822" s="4" t="s">
        <v>499</v>
      </c>
      <c r="D822" s="4">
        <v>4100731361</v>
      </c>
      <c r="E822" s="26">
        <v>62940</v>
      </c>
      <c r="F822" s="72">
        <v>0</v>
      </c>
      <c r="G822" s="72">
        <v>0</v>
      </c>
      <c r="H822" s="72">
        <v>0</v>
      </c>
      <c r="I822" s="72">
        <v>0</v>
      </c>
      <c r="J822" s="72">
        <f t="shared" si="149"/>
        <v>0</v>
      </c>
      <c r="K822" s="79"/>
    </row>
    <row r="823" spans="3:11">
      <c r="C823" s="4" t="s">
        <v>499</v>
      </c>
      <c r="D823" s="4">
        <v>4100731501</v>
      </c>
      <c r="E823" s="26">
        <v>82312</v>
      </c>
      <c r="F823" s="72">
        <v>0</v>
      </c>
      <c r="G823" s="72">
        <v>0</v>
      </c>
      <c r="H823" s="72">
        <v>0</v>
      </c>
      <c r="I823" s="72">
        <v>0</v>
      </c>
      <c r="J823" s="72">
        <f t="shared" si="149"/>
        <v>0</v>
      </c>
      <c r="K823" s="79"/>
    </row>
    <row r="824" spans="3:11">
      <c r="C824" s="4" t="s">
        <v>504</v>
      </c>
      <c r="D824" s="4">
        <v>4100702480</v>
      </c>
      <c r="E824" s="26">
        <v>290000</v>
      </c>
      <c r="F824" s="72">
        <v>0</v>
      </c>
      <c r="G824" s="72">
        <v>0</v>
      </c>
      <c r="H824" s="72">
        <v>0</v>
      </c>
      <c r="I824" s="72">
        <v>0</v>
      </c>
      <c r="J824" s="72">
        <f t="shared" si="149"/>
        <v>0</v>
      </c>
      <c r="K824" s="79"/>
    </row>
    <row r="825" spans="3:11">
      <c r="C825" s="4" t="s">
        <v>601</v>
      </c>
      <c r="D825" s="4">
        <v>4100722635</v>
      </c>
      <c r="E825" s="26">
        <v>17630</v>
      </c>
      <c r="F825" s="72">
        <v>0</v>
      </c>
      <c r="G825" s="72">
        <v>0</v>
      </c>
      <c r="H825" s="72">
        <v>0</v>
      </c>
      <c r="I825" s="72">
        <v>0</v>
      </c>
      <c r="J825" s="72">
        <f t="shared" si="149"/>
        <v>0</v>
      </c>
      <c r="K825" s="79"/>
    </row>
    <row r="826" spans="3:11">
      <c r="C826" s="4" t="s">
        <v>601</v>
      </c>
      <c r="D826" s="4">
        <v>4100722745</v>
      </c>
      <c r="E826" s="26">
        <v>5676</v>
      </c>
      <c r="F826" s="72">
        <v>0</v>
      </c>
      <c r="G826" s="72">
        <v>0</v>
      </c>
      <c r="H826" s="72">
        <v>0</v>
      </c>
      <c r="I826" s="72">
        <v>0</v>
      </c>
      <c r="J826" s="72">
        <f t="shared" si="149"/>
        <v>0</v>
      </c>
      <c r="K826" s="79"/>
    </row>
    <row r="827" spans="3:11">
      <c r="C827" s="4" t="s">
        <v>245</v>
      </c>
      <c r="D827" s="4">
        <v>4100553080</v>
      </c>
      <c r="E827" s="26">
        <v>9000</v>
      </c>
      <c r="F827" s="72">
        <v>0</v>
      </c>
      <c r="G827" s="72">
        <v>0</v>
      </c>
      <c r="H827" s="72">
        <v>0</v>
      </c>
      <c r="I827" s="72">
        <v>0</v>
      </c>
      <c r="J827" s="72">
        <f t="shared" si="149"/>
        <v>0</v>
      </c>
      <c r="K827" s="79"/>
    </row>
    <row r="828" spans="3:11">
      <c r="C828" s="4" t="s">
        <v>245</v>
      </c>
      <c r="D828" s="4">
        <v>4100553086</v>
      </c>
      <c r="E828" s="26">
        <v>9000</v>
      </c>
      <c r="F828" s="72">
        <v>0</v>
      </c>
      <c r="G828" s="72">
        <v>0</v>
      </c>
      <c r="H828" s="72">
        <v>0</v>
      </c>
      <c r="I828" s="72">
        <v>0</v>
      </c>
      <c r="J828" s="72">
        <f t="shared" si="149"/>
        <v>0</v>
      </c>
      <c r="K828" s="79"/>
    </row>
    <row r="829" spans="3:11">
      <c r="C829" s="4" t="s">
        <v>245</v>
      </c>
      <c r="D829" s="4">
        <v>4100666750</v>
      </c>
      <c r="E829" s="26">
        <v>15000</v>
      </c>
      <c r="F829" s="72">
        <v>0</v>
      </c>
      <c r="G829" s="72">
        <v>0</v>
      </c>
      <c r="H829" s="72">
        <v>0</v>
      </c>
      <c r="I829" s="72">
        <v>0</v>
      </c>
      <c r="J829" s="72">
        <f t="shared" si="149"/>
        <v>0</v>
      </c>
      <c r="K829" s="79"/>
    </row>
    <row r="830" spans="3:11">
      <c r="C830" s="4" t="s">
        <v>245</v>
      </c>
      <c r="D830" s="4">
        <v>4100668526</v>
      </c>
      <c r="E830" s="26">
        <v>14774</v>
      </c>
      <c r="F830" s="72">
        <v>0</v>
      </c>
      <c r="G830" s="72">
        <v>0</v>
      </c>
      <c r="H830" s="72">
        <v>0</v>
      </c>
      <c r="I830" s="72">
        <v>0</v>
      </c>
      <c r="J830" s="72">
        <f t="shared" si="149"/>
        <v>0</v>
      </c>
      <c r="K830" s="79"/>
    </row>
    <row r="831" spans="3:11">
      <c r="C831" s="4" t="s">
        <v>245</v>
      </c>
      <c r="D831" s="4">
        <v>4100668562</v>
      </c>
      <c r="E831" s="26">
        <v>21989</v>
      </c>
      <c r="F831" s="72">
        <v>0</v>
      </c>
      <c r="G831" s="72">
        <v>0</v>
      </c>
      <c r="H831" s="72">
        <v>0</v>
      </c>
      <c r="I831" s="72">
        <v>0</v>
      </c>
      <c r="J831" s="72">
        <f t="shared" si="149"/>
        <v>0</v>
      </c>
      <c r="K831" s="79"/>
    </row>
    <row r="832" spans="3:11">
      <c r="C832" s="4" t="s">
        <v>245</v>
      </c>
      <c r="D832" s="4">
        <v>4100727585</v>
      </c>
      <c r="E832" s="26">
        <v>70400</v>
      </c>
      <c r="F832" s="72">
        <v>0</v>
      </c>
      <c r="G832" s="72">
        <v>0</v>
      </c>
      <c r="H832" s="72">
        <v>0</v>
      </c>
      <c r="I832" s="72">
        <v>0</v>
      </c>
      <c r="J832" s="72">
        <f t="shared" si="149"/>
        <v>0</v>
      </c>
      <c r="K832" s="79"/>
    </row>
    <row r="833" spans="2:11">
      <c r="C833" s="4" t="s">
        <v>245</v>
      </c>
      <c r="D833" s="4">
        <v>4100727627</v>
      </c>
      <c r="E833" s="26">
        <v>96000</v>
      </c>
      <c r="F833" s="72">
        <v>0</v>
      </c>
      <c r="G833" s="72">
        <v>0</v>
      </c>
      <c r="H833" s="72">
        <v>0</v>
      </c>
      <c r="I833" s="72">
        <v>0</v>
      </c>
      <c r="J833" s="72">
        <f t="shared" si="149"/>
        <v>0</v>
      </c>
      <c r="K833" s="79"/>
    </row>
    <row r="834" spans="2:11">
      <c r="C834" s="4" t="s">
        <v>285</v>
      </c>
      <c r="D834" s="4">
        <v>4100722450</v>
      </c>
      <c r="E834" s="26">
        <v>32390</v>
      </c>
      <c r="F834" s="72">
        <v>0</v>
      </c>
      <c r="G834" s="72">
        <v>0</v>
      </c>
      <c r="H834" s="72">
        <v>0</v>
      </c>
      <c r="I834" s="72">
        <v>0</v>
      </c>
      <c r="J834" s="72">
        <f t="shared" si="149"/>
        <v>0</v>
      </c>
      <c r="K834" s="79"/>
    </row>
    <row r="835" spans="2:11">
      <c r="C835" s="4" t="s">
        <v>526</v>
      </c>
      <c r="D835" s="4">
        <v>4100727777</v>
      </c>
      <c r="E835" s="26">
        <v>8000</v>
      </c>
      <c r="F835" s="72">
        <v>0</v>
      </c>
      <c r="G835" s="72">
        <v>0</v>
      </c>
      <c r="H835" s="72">
        <v>0</v>
      </c>
      <c r="I835" s="72">
        <v>0</v>
      </c>
      <c r="J835" s="72">
        <f t="shared" si="149"/>
        <v>0</v>
      </c>
      <c r="K835" s="79"/>
    </row>
    <row r="836" spans="2:11">
      <c r="C836" s="4" t="s">
        <v>515</v>
      </c>
      <c r="D836" s="4">
        <v>4100731875</v>
      </c>
      <c r="E836" s="26">
        <v>8440</v>
      </c>
      <c r="F836" s="72">
        <v>0</v>
      </c>
      <c r="G836" s="72">
        <v>0</v>
      </c>
      <c r="H836" s="72">
        <v>0</v>
      </c>
      <c r="I836" s="72">
        <v>0</v>
      </c>
      <c r="J836" s="72">
        <f t="shared" si="149"/>
        <v>0</v>
      </c>
      <c r="K836" s="79"/>
    </row>
    <row r="837" spans="2:11">
      <c r="C837" s="4" t="s">
        <v>480</v>
      </c>
      <c r="D837" s="4">
        <v>4100729503</v>
      </c>
      <c r="E837" s="26">
        <v>7625</v>
      </c>
      <c r="F837" s="72">
        <v>0</v>
      </c>
      <c r="G837" s="72">
        <v>0</v>
      </c>
      <c r="H837" s="72">
        <v>0</v>
      </c>
      <c r="I837" s="72">
        <v>0</v>
      </c>
      <c r="J837" s="72">
        <f t="shared" si="149"/>
        <v>0</v>
      </c>
      <c r="K837" s="79"/>
    </row>
    <row r="838" spans="2:11">
      <c r="E838" s="26"/>
      <c r="F838" s="72"/>
      <c r="G838" s="72"/>
      <c r="H838" s="72"/>
      <c r="I838" s="72"/>
      <c r="J838" s="72"/>
      <c r="K838" s="79"/>
    </row>
    <row r="839" spans="2:11">
      <c r="B839" s="2" t="s">
        <v>424</v>
      </c>
      <c r="E839" s="26">
        <f>SUM(E840:E1079)</f>
        <v>23340136.57</v>
      </c>
      <c r="F839" s="72">
        <f>SUM(F840:F1079)</f>
        <v>0</v>
      </c>
      <c r="G839" s="72">
        <f t="shared" ref="G839:I839" si="150">SUM(G840:G1079)</f>
        <v>0</v>
      </c>
      <c r="H839" s="72">
        <f t="shared" si="150"/>
        <v>0</v>
      </c>
      <c r="I839" s="72">
        <f t="shared" si="150"/>
        <v>0</v>
      </c>
      <c r="J839" s="72">
        <f>SUM(J840:J1079)</f>
        <v>0</v>
      </c>
      <c r="K839" s="31"/>
    </row>
    <row r="840" spans="2:11">
      <c r="C840" s="4" t="s">
        <v>240</v>
      </c>
      <c r="D840" s="4">
        <v>4100547581</v>
      </c>
      <c r="E840" s="26">
        <v>44683.199999999997</v>
      </c>
      <c r="F840" s="72">
        <v>0</v>
      </c>
      <c r="G840" s="72">
        <v>0</v>
      </c>
      <c r="H840" s="72">
        <v>0</v>
      </c>
      <c r="I840" s="72">
        <v>0</v>
      </c>
      <c r="J840" s="72">
        <f t="shared" ref="J840:J903" si="151">SUM(F840:I840)</f>
        <v>0</v>
      </c>
      <c r="K840" s="79"/>
    </row>
    <row r="841" spans="2:11">
      <c r="C841" s="4" t="s">
        <v>72</v>
      </c>
      <c r="D841" s="4">
        <v>4100631784</v>
      </c>
      <c r="E841" s="26">
        <v>17073</v>
      </c>
      <c r="F841" s="72">
        <v>0</v>
      </c>
      <c r="G841" s="72">
        <v>0</v>
      </c>
      <c r="H841" s="72">
        <v>0</v>
      </c>
      <c r="I841" s="72">
        <v>0</v>
      </c>
      <c r="J841" s="72">
        <f t="shared" si="151"/>
        <v>0</v>
      </c>
      <c r="K841" s="79"/>
    </row>
    <row r="842" spans="2:11">
      <c r="C842" s="4" t="s">
        <v>606</v>
      </c>
      <c r="D842" s="4">
        <v>4100671104</v>
      </c>
      <c r="E842" s="26">
        <v>7530</v>
      </c>
      <c r="F842" s="72">
        <v>0</v>
      </c>
      <c r="G842" s="72">
        <v>0</v>
      </c>
      <c r="H842" s="72">
        <v>0</v>
      </c>
      <c r="I842" s="72">
        <v>0</v>
      </c>
      <c r="J842" s="72">
        <f t="shared" si="151"/>
        <v>0</v>
      </c>
      <c r="K842" s="79"/>
    </row>
    <row r="843" spans="2:11">
      <c r="C843" s="4" t="s">
        <v>481</v>
      </c>
      <c r="D843" s="4">
        <v>4100709809</v>
      </c>
      <c r="E843" s="26">
        <v>499258.01</v>
      </c>
      <c r="F843" s="72">
        <v>0</v>
      </c>
      <c r="G843" s="72">
        <v>0</v>
      </c>
      <c r="H843" s="72">
        <v>0</v>
      </c>
      <c r="I843" s="72">
        <v>0</v>
      </c>
      <c r="J843" s="72">
        <f t="shared" si="151"/>
        <v>0</v>
      </c>
      <c r="K843" s="79"/>
    </row>
    <row r="844" spans="2:11">
      <c r="C844" s="4" t="s">
        <v>72</v>
      </c>
      <c r="D844" s="4">
        <v>4100724953</v>
      </c>
      <c r="E844" s="26">
        <v>48432</v>
      </c>
      <c r="F844" s="72">
        <v>0</v>
      </c>
      <c r="G844" s="72">
        <v>0</v>
      </c>
      <c r="H844" s="72">
        <v>0</v>
      </c>
      <c r="I844" s="72">
        <v>0</v>
      </c>
      <c r="J844" s="72">
        <f t="shared" si="151"/>
        <v>0</v>
      </c>
      <c r="K844" s="79"/>
    </row>
    <row r="845" spans="2:11">
      <c r="C845" s="4" t="s">
        <v>481</v>
      </c>
      <c r="D845" s="4">
        <v>4100725718</v>
      </c>
      <c r="E845" s="26">
        <v>13014</v>
      </c>
      <c r="F845" s="72">
        <v>0</v>
      </c>
      <c r="G845" s="72">
        <v>0</v>
      </c>
      <c r="H845" s="72">
        <v>0</v>
      </c>
      <c r="I845" s="72">
        <v>0</v>
      </c>
      <c r="J845" s="72">
        <f t="shared" si="151"/>
        <v>0</v>
      </c>
      <c r="K845" s="79"/>
    </row>
    <row r="846" spans="2:11">
      <c r="C846" s="4" t="s">
        <v>481</v>
      </c>
      <c r="D846" s="4">
        <v>4100727583</v>
      </c>
      <c r="E846" s="26">
        <v>32611</v>
      </c>
      <c r="F846" s="72">
        <v>0</v>
      </c>
      <c r="G846" s="72">
        <v>0</v>
      </c>
      <c r="H846" s="72">
        <v>0</v>
      </c>
      <c r="I846" s="72">
        <v>0</v>
      </c>
      <c r="J846" s="72">
        <f t="shared" si="151"/>
        <v>0</v>
      </c>
      <c r="K846" s="31"/>
    </row>
    <row r="847" spans="2:11">
      <c r="C847" s="4" t="s">
        <v>517</v>
      </c>
      <c r="D847" s="4">
        <v>4100726369</v>
      </c>
      <c r="E847" s="26">
        <v>135664</v>
      </c>
      <c r="F847" s="72">
        <v>0</v>
      </c>
      <c r="G847" s="72">
        <v>0</v>
      </c>
      <c r="H847" s="72">
        <v>0</v>
      </c>
      <c r="I847" s="72">
        <v>0</v>
      </c>
      <c r="J847" s="72">
        <f t="shared" si="151"/>
        <v>0</v>
      </c>
      <c r="K847" s="79"/>
    </row>
    <row r="848" spans="2:11">
      <c r="C848" s="4" t="s">
        <v>74</v>
      </c>
      <c r="D848" s="4">
        <v>4100717047</v>
      </c>
      <c r="E848" s="26">
        <v>6620</v>
      </c>
      <c r="F848" s="72">
        <v>0</v>
      </c>
      <c r="G848" s="72">
        <v>0</v>
      </c>
      <c r="H848" s="72">
        <v>0</v>
      </c>
      <c r="I848" s="72">
        <v>0</v>
      </c>
      <c r="J848" s="72">
        <f t="shared" si="151"/>
        <v>0</v>
      </c>
      <c r="K848" s="79"/>
    </row>
    <row r="849" spans="3:11">
      <c r="C849" s="4" t="s">
        <v>74</v>
      </c>
      <c r="D849" s="4">
        <v>4100717161</v>
      </c>
      <c r="E849" s="26">
        <v>10000</v>
      </c>
      <c r="F849" s="72">
        <v>0</v>
      </c>
      <c r="G849" s="72">
        <v>0</v>
      </c>
      <c r="H849" s="72">
        <v>0</v>
      </c>
      <c r="I849" s="72">
        <v>0</v>
      </c>
      <c r="J849" s="72">
        <f t="shared" si="151"/>
        <v>0</v>
      </c>
      <c r="K849" s="79"/>
    </row>
    <row r="850" spans="3:11">
      <c r="C850" s="4" t="s">
        <v>74</v>
      </c>
      <c r="D850" s="4">
        <v>4100718113</v>
      </c>
      <c r="E850" s="26">
        <v>216815</v>
      </c>
      <c r="F850" s="72">
        <v>0</v>
      </c>
      <c r="G850" s="72">
        <v>0</v>
      </c>
      <c r="H850" s="72">
        <v>0</v>
      </c>
      <c r="I850" s="72">
        <v>0</v>
      </c>
      <c r="J850" s="72">
        <f t="shared" si="151"/>
        <v>0</v>
      </c>
      <c r="K850" s="79"/>
    </row>
    <row r="851" spans="3:11">
      <c r="C851" s="4" t="s">
        <v>74</v>
      </c>
      <c r="D851" s="4">
        <v>4100722435</v>
      </c>
      <c r="E851" s="26">
        <v>50000</v>
      </c>
      <c r="F851" s="72">
        <v>0</v>
      </c>
      <c r="G851" s="72">
        <v>0</v>
      </c>
      <c r="H851" s="72">
        <v>0</v>
      </c>
      <c r="I851" s="72">
        <v>0</v>
      </c>
      <c r="J851" s="72">
        <f t="shared" si="151"/>
        <v>0</v>
      </c>
      <c r="K851" s="79"/>
    </row>
    <row r="852" spans="3:11">
      <c r="C852" s="4" t="s">
        <v>74</v>
      </c>
      <c r="D852" s="4">
        <v>4100722456</v>
      </c>
      <c r="E852" s="26">
        <v>30000</v>
      </c>
      <c r="F852" s="72">
        <v>0</v>
      </c>
      <c r="G852" s="72">
        <v>0</v>
      </c>
      <c r="H852" s="72">
        <v>0</v>
      </c>
      <c r="I852" s="72">
        <v>0</v>
      </c>
      <c r="J852" s="72">
        <f t="shared" si="151"/>
        <v>0</v>
      </c>
      <c r="K852" s="79"/>
    </row>
    <row r="853" spans="3:11">
      <c r="C853" s="4" t="s">
        <v>74</v>
      </c>
      <c r="D853" s="4">
        <v>4100722498</v>
      </c>
      <c r="E853" s="26">
        <v>100000</v>
      </c>
      <c r="F853" s="72">
        <v>0</v>
      </c>
      <c r="G853" s="72">
        <v>0</v>
      </c>
      <c r="H853" s="72">
        <v>0</v>
      </c>
      <c r="I853" s="72">
        <v>0</v>
      </c>
      <c r="J853" s="72">
        <f t="shared" si="151"/>
        <v>0</v>
      </c>
      <c r="K853" s="79"/>
    </row>
    <row r="854" spans="3:11">
      <c r="C854" s="4" t="s">
        <v>74</v>
      </c>
      <c r="D854" s="4">
        <v>4100722516</v>
      </c>
      <c r="E854" s="26">
        <v>129992</v>
      </c>
      <c r="F854" s="72">
        <v>0</v>
      </c>
      <c r="G854" s="72">
        <v>0</v>
      </c>
      <c r="H854" s="72">
        <v>0</v>
      </c>
      <c r="I854" s="72">
        <v>0</v>
      </c>
      <c r="J854" s="72">
        <f t="shared" si="151"/>
        <v>0</v>
      </c>
      <c r="K854" s="79"/>
    </row>
    <row r="855" spans="3:11">
      <c r="C855" s="4" t="s">
        <v>74</v>
      </c>
      <c r="D855" s="4">
        <v>4100722536</v>
      </c>
      <c r="E855" s="26">
        <v>198922.8</v>
      </c>
      <c r="F855" s="72">
        <v>0</v>
      </c>
      <c r="G855" s="72">
        <v>0</v>
      </c>
      <c r="H855" s="72">
        <v>0</v>
      </c>
      <c r="I855" s="72">
        <v>0</v>
      </c>
      <c r="J855" s="72">
        <f t="shared" si="151"/>
        <v>0</v>
      </c>
      <c r="K855" s="79"/>
    </row>
    <row r="856" spans="3:11">
      <c r="C856" s="4" t="s">
        <v>74</v>
      </c>
      <c r="D856" s="4">
        <v>4100722552</v>
      </c>
      <c r="E856" s="26">
        <v>198922.8</v>
      </c>
      <c r="F856" s="72">
        <v>0</v>
      </c>
      <c r="G856" s="72">
        <v>0</v>
      </c>
      <c r="H856" s="72">
        <v>0</v>
      </c>
      <c r="I856" s="72">
        <v>0</v>
      </c>
      <c r="J856" s="72">
        <f t="shared" si="151"/>
        <v>0</v>
      </c>
      <c r="K856" s="31"/>
    </row>
    <row r="857" spans="3:11">
      <c r="C857" s="4" t="s">
        <v>74</v>
      </c>
      <c r="D857" s="4">
        <v>4100722597</v>
      </c>
      <c r="E857" s="26">
        <v>215000</v>
      </c>
      <c r="F857" s="72">
        <v>0</v>
      </c>
      <c r="G857" s="72">
        <v>0</v>
      </c>
      <c r="H857" s="72">
        <v>0</v>
      </c>
      <c r="I857" s="72">
        <v>0</v>
      </c>
      <c r="J857" s="72">
        <f t="shared" si="151"/>
        <v>0</v>
      </c>
      <c r="K857" s="31"/>
    </row>
    <row r="858" spans="3:11">
      <c r="C858" s="4" t="s">
        <v>74</v>
      </c>
      <c r="D858" s="4">
        <v>4100722614</v>
      </c>
      <c r="E858" s="26">
        <v>349822</v>
      </c>
      <c r="F858" s="72">
        <v>0</v>
      </c>
      <c r="G858" s="72">
        <v>0</v>
      </c>
      <c r="H858" s="72">
        <v>0</v>
      </c>
      <c r="I858" s="72">
        <v>0</v>
      </c>
      <c r="J858" s="72">
        <f t="shared" si="151"/>
        <v>0</v>
      </c>
      <c r="K858" s="31"/>
    </row>
    <row r="859" spans="3:11">
      <c r="C859" s="4" t="s">
        <v>74</v>
      </c>
      <c r="D859" s="4">
        <v>4100722637</v>
      </c>
      <c r="E859" s="26">
        <v>499183</v>
      </c>
      <c r="F859" s="72">
        <v>0</v>
      </c>
      <c r="G859" s="72">
        <v>0</v>
      </c>
      <c r="H859" s="72">
        <v>0</v>
      </c>
      <c r="I859" s="72">
        <v>0</v>
      </c>
      <c r="J859" s="72">
        <f t="shared" si="151"/>
        <v>0</v>
      </c>
      <c r="K859" s="31"/>
    </row>
    <row r="860" spans="3:11">
      <c r="C860" s="4" t="s">
        <v>74</v>
      </c>
      <c r="D860" s="4">
        <v>4100722653</v>
      </c>
      <c r="E860" s="26">
        <v>435276</v>
      </c>
      <c r="F860" s="72">
        <v>0</v>
      </c>
      <c r="G860" s="72">
        <v>0</v>
      </c>
      <c r="H860" s="72">
        <v>0</v>
      </c>
      <c r="I860" s="72">
        <v>0</v>
      </c>
      <c r="J860" s="72">
        <f t="shared" si="151"/>
        <v>0</v>
      </c>
      <c r="K860" s="31"/>
    </row>
    <row r="861" spans="3:11">
      <c r="C861" s="4" t="s">
        <v>74</v>
      </c>
      <c r="D861" s="4">
        <v>4100722689</v>
      </c>
      <c r="E861" s="26">
        <v>38000</v>
      </c>
      <c r="F861" s="72">
        <v>0</v>
      </c>
      <c r="G861" s="72">
        <v>0</v>
      </c>
      <c r="H861" s="72">
        <v>0</v>
      </c>
      <c r="I861" s="72">
        <v>0</v>
      </c>
      <c r="J861" s="72">
        <f t="shared" si="151"/>
        <v>0</v>
      </c>
      <c r="K861" s="31"/>
    </row>
    <row r="862" spans="3:11">
      <c r="C862" s="4" t="s">
        <v>74</v>
      </c>
      <c r="D862" s="4">
        <v>4100722722</v>
      </c>
      <c r="E862" s="26">
        <v>20400</v>
      </c>
      <c r="F862" s="72">
        <v>0</v>
      </c>
      <c r="G862" s="72">
        <v>0</v>
      </c>
      <c r="H862" s="72">
        <v>0</v>
      </c>
      <c r="I862" s="72">
        <v>0</v>
      </c>
      <c r="J862" s="72">
        <f t="shared" si="151"/>
        <v>0</v>
      </c>
      <c r="K862" s="31"/>
    </row>
    <row r="863" spans="3:11">
      <c r="C863" s="4" t="s">
        <v>74</v>
      </c>
      <c r="D863" s="4">
        <v>4100722774</v>
      </c>
      <c r="E863" s="26">
        <v>32500</v>
      </c>
      <c r="F863" s="72">
        <v>0</v>
      </c>
      <c r="G863" s="72">
        <v>0</v>
      </c>
      <c r="H863" s="72">
        <v>0</v>
      </c>
      <c r="I863" s="72">
        <v>0</v>
      </c>
      <c r="J863" s="72">
        <f t="shared" si="151"/>
        <v>0</v>
      </c>
      <c r="K863" s="79"/>
    </row>
    <row r="864" spans="3:11">
      <c r="C864" s="4" t="s">
        <v>254</v>
      </c>
      <c r="D864" s="4">
        <v>4100727731</v>
      </c>
      <c r="E864" s="26">
        <v>350000</v>
      </c>
      <c r="F864" s="72">
        <v>0</v>
      </c>
      <c r="G864" s="72">
        <v>0</v>
      </c>
      <c r="H864" s="72">
        <v>0</v>
      </c>
      <c r="I864" s="72">
        <v>0</v>
      </c>
      <c r="J864" s="72">
        <f t="shared" si="151"/>
        <v>0</v>
      </c>
      <c r="K864" s="79"/>
    </row>
    <row r="865" spans="3:11">
      <c r="C865" s="4" t="s">
        <v>523</v>
      </c>
      <c r="D865" s="44">
        <v>4100687423</v>
      </c>
      <c r="E865" s="45">
        <v>9350</v>
      </c>
      <c r="F865" s="72">
        <v>0</v>
      </c>
      <c r="G865" s="72">
        <v>0</v>
      </c>
      <c r="H865" s="72">
        <v>0</v>
      </c>
      <c r="I865" s="72">
        <v>0</v>
      </c>
      <c r="J865" s="72">
        <f t="shared" si="151"/>
        <v>0</v>
      </c>
      <c r="K865" s="79"/>
    </row>
    <row r="866" spans="3:11">
      <c r="C866" s="4" t="s">
        <v>523</v>
      </c>
      <c r="D866" s="44">
        <v>4100691960</v>
      </c>
      <c r="E866" s="45">
        <v>29981</v>
      </c>
      <c r="F866" s="72">
        <v>0</v>
      </c>
      <c r="G866" s="72">
        <v>0</v>
      </c>
      <c r="H866" s="72">
        <v>0</v>
      </c>
      <c r="I866" s="72">
        <v>0</v>
      </c>
      <c r="J866" s="72">
        <f t="shared" si="151"/>
        <v>0</v>
      </c>
      <c r="K866" s="79"/>
    </row>
    <row r="867" spans="3:11">
      <c r="C867" s="4" t="s">
        <v>523</v>
      </c>
      <c r="D867" s="44">
        <v>4100691967</v>
      </c>
      <c r="E867" s="45">
        <v>5005</v>
      </c>
      <c r="F867" s="72">
        <v>0</v>
      </c>
      <c r="G867" s="72">
        <v>0</v>
      </c>
      <c r="H867" s="72">
        <v>0</v>
      </c>
      <c r="I867" s="72">
        <v>0</v>
      </c>
      <c r="J867" s="72">
        <f t="shared" si="151"/>
        <v>0</v>
      </c>
      <c r="K867" s="79"/>
    </row>
    <row r="868" spans="3:11">
      <c r="C868" s="4" t="s">
        <v>523</v>
      </c>
      <c r="D868" s="44">
        <v>4100691969</v>
      </c>
      <c r="E868" s="45">
        <v>26441</v>
      </c>
      <c r="F868" s="72">
        <v>0</v>
      </c>
      <c r="G868" s="72">
        <v>0</v>
      </c>
      <c r="H868" s="72">
        <v>0</v>
      </c>
      <c r="I868" s="72">
        <v>0</v>
      </c>
      <c r="J868" s="72">
        <f t="shared" si="151"/>
        <v>0</v>
      </c>
      <c r="K868" s="79"/>
    </row>
    <row r="869" spans="3:11">
      <c r="C869" s="4" t="s">
        <v>523</v>
      </c>
      <c r="D869" s="44">
        <v>4100695601</v>
      </c>
      <c r="E869" s="45">
        <v>37540</v>
      </c>
      <c r="F869" s="72">
        <v>0</v>
      </c>
      <c r="G869" s="72">
        <v>0</v>
      </c>
      <c r="H869" s="72">
        <v>0</v>
      </c>
      <c r="I869" s="72">
        <v>0</v>
      </c>
      <c r="J869" s="72">
        <f t="shared" si="151"/>
        <v>0</v>
      </c>
      <c r="K869" s="79"/>
    </row>
    <row r="870" spans="3:11">
      <c r="C870" s="4" t="s">
        <v>523</v>
      </c>
      <c r="D870" s="44">
        <v>4100695608</v>
      </c>
      <c r="E870" s="45">
        <v>21982</v>
      </c>
      <c r="F870" s="72">
        <v>0</v>
      </c>
      <c r="G870" s="72">
        <v>0</v>
      </c>
      <c r="H870" s="72">
        <v>0</v>
      </c>
      <c r="I870" s="72">
        <v>0</v>
      </c>
      <c r="J870" s="72">
        <f t="shared" si="151"/>
        <v>0</v>
      </c>
      <c r="K870" s="79"/>
    </row>
    <row r="871" spans="3:11">
      <c r="C871" s="4" t="s">
        <v>523</v>
      </c>
      <c r="D871" s="44">
        <v>4100695849</v>
      </c>
      <c r="E871" s="45">
        <v>19986</v>
      </c>
      <c r="F871" s="72">
        <v>0</v>
      </c>
      <c r="G871" s="72">
        <v>0</v>
      </c>
      <c r="H871" s="72">
        <v>0</v>
      </c>
      <c r="I871" s="72">
        <v>0</v>
      </c>
      <c r="J871" s="72">
        <f t="shared" si="151"/>
        <v>0</v>
      </c>
      <c r="K871" s="79"/>
    </row>
    <row r="872" spans="3:11">
      <c r="C872" s="4" t="s">
        <v>523</v>
      </c>
      <c r="D872" s="44">
        <v>4100704710</v>
      </c>
      <c r="E872" s="45">
        <v>18430</v>
      </c>
      <c r="F872" s="72">
        <v>0</v>
      </c>
      <c r="G872" s="72">
        <v>0</v>
      </c>
      <c r="H872" s="72">
        <v>0</v>
      </c>
      <c r="I872" s="72">
        <v>0</v>
      </c>
      <c r="J872" s="72">
        <f t="shared" si="151"/>
        <v>0</v>
      </c>
      <c r="K872" s="79"/>
    </row>
    <row r="873" spans="3:11">
      <c r="C873" s="4" t="s">
        <v>523</v>
      </c>
      <c r="D873" s="44">
        <v>4100704717</v>
      </c>
      <c r="E873" s="45">
        <v>19365</v>
      </c>
      <c r="F873" s="72">
        <v>0</v>
      </c>
      <c r="G873" s="72">
        <v>0</v>
      </c>
      <c r="H873" s="72">
        <v>0</v>
      </c>
      <c r="I873" s="72">
        <v>0</v>
      </c>
      <c r="J873" s="72">
        <f t="shared" si="151"/>
        <v>0</v>
      </c>
      <c r="K873" s="79"/>
    </row>
    <row r="874" spans="3:11">
      <c r="C874" s="4" t="s">
        <v>523</v>
      </c>
      <c r="D874" s="44">
        <v>4100704754</v>
      </c>
      <c r="E874" s="45">
        <v>11560</v>
      </c>
      <c r="F874" s="72">
        <v>0</v>
      </c>
      <c r="G874" s="72">
        <v>0</v>
      </c>
      <c r="H874" s="72">
        <v>0</v>
      </c>
      <c r="I874" s="72">
        <v>0</v>
      </c>
      <c r="J874" s="72">
        <f t="shared" si="151"/>
        <v>0</v>
      </c>
      <c r="K874" s="79"/>
    </row>
    <row r="875" spans="3:11">
      <c r="C875" s="4" t="s">
        <v>523</v>
      </c>
      <c r="D875" s="44">
        <v>4100704823</v>
      </c>
      <c r="E875" s="45">
        <v>32415</v>
      </c>
      <c r="F875" s="72">
        <v>0</v>
      </c>
      <c r="G875" s="72">
        <v>0</v>
      </c>
      <c r="H875" s="72">
        <v>0</v>
      </c>
      <c r="I875" s="72">
        <v>0</v>
      </c>
      <c r="J875" s="72">
        <f t="shared" si="151"/>
        <v>0</v>
      </c>
      <c r="K875" s="79"/>
    </row>
    <row r="876" spans="3:11">
      <c r="C876" s="4" t="s">
        <v>523</v>
      </c>
      <c r="D876" s="44">
        <v>4100704936</v>
      </c>
      <c r="E876" s="45">
        <v>40000</v>
      </c>
      <c r="F876" s="72">
        <v>0</v>
      </c>
      <c r="G876" s="72">
        <v>0</v>
      </c>
      <c r="H876" s="72">
        <v>0</v>
      </c>
      <c r="I876" s="72">
        <v>0</v>
      </c>
      <c r="J876" s="72">
        <f t="shared" si="151"/>
        <v>0</v>
      </c>
      <c r="K876" s="79"/>
    </row>
    <row r="877" spans="3:11">
      <c r="C877" s="4" t="s">
        <v>523</v>
      </c>
      <c r="D877" s="44">
        <v>4100705119</v>
      </c>
      <c r="E877" s="45">
        <v>11962</v>
      </c>
      <c r="F877" s="72">
        <v>0</v>
      </c>
      <c r="G877" s="72">
        <v>0</v>
      </c>
      <c r="H877" s="72">
        <v>0</v>
      </c>
      <c r="I877" s="72">
        <v>0</v>
      </c>
      <c r="J877" s="72">
        <f t="shared" si="151"/>
        <v>0</v>
      </c>
      <c r="K877" s="79"/>
    </row>
    <row r="878" spans="3:11">
      <c r="C878" s="4" t="s">
        <v>523</v>
      </c>
      <c r="D878" s="44">
        <v>4100705132</v>
      </c>
      <c r="E878" s="45">
        <v>15000</v>
      </c>
      <c r="F878" s="72">
        <v>0</v>
      </c>
      <c r="G878" s="72">
        <v>0</v>
      </c>
      <c r="H878" s="72">
        <v>0</v>
      </c>
      <c r="I878" s="72">
        <v>0</v>
      </c>
      <c r="J878" s="72">
        <f t="shared" si="151"/>
        <v>0</v>
      </c>
      <c r="K878" s="79"/>
    </row>
    <row r="879" spans="3:11">
      <c r="C879" s="4" t="s">
        <v>523</v>
      </c>
      <c r="D879" s="44">
        <v>4100720176</v>
      </c>
      <c r="E879" s="45">
        <v>5100</v>
      </c>
      <c r="F879" s="72">
        <v>0</v>
      </c>
      <c r="G879" s="72">
        <v>0</v>
      </c>
      <c r="H879" s="72">
        <v>0</v>
      </c>
      <c r="I879" s="72">
        <v>0</v>
      </c>
      <c r="J879" s="72">
        <f t="shared" si="151"/>
        <v>0</v>
      </c>
      <c r="K879" s="79"/>
    </row>
    <row r="880" spans="3:11">
      <c r="C880" s="4" t="s">
        <v>523</v>
      </c>
      <c r="D880" s="44">
        <v>4100720270</v>
      </c>
      <c r="E880" s="45">
        <v>18000</v>
      </c>
      <c r="F880" s="72">
        <v>0</v>
      </c>
      <c r="G880" s="72">
        <v>0</v>
      </c>
      <c r="H880" s="72">
        <v>0</v>
      </c>
      <c r="I880" s="72">
        <v>0</v>
      </c>
      <c r="J880" s="72">
        <f t="shared" si="151"/>
        <v>0</v>
      </c>
      <c r="K880" s="79"/>
    </row>
    <row r="881" spans="3:11">
      <c r="C881" s="4" t="s">
        <v>523</v>
      </c>
      <c r="D881" s="44">
        <v>4100722760</v>
      </c>
      <c r="E881" s="45">
        <v>3040</v>
      </c>
      <c r="F881" s="72">
        <v>0</v>
      </c>
      <c r="G881" s="72">
        <v>0</v>
      </c>
      <c r="H881" s="72">
        <v>0</v>
      </c>
      <c r="I881" s="72">
        <v>0</v>
      </c>
      <c r="J881" s="72">
        <f t="shared" si="151"/>
        <v>0</v>
      </c>
      <c r="K881" s="79"/>
    </row>
    <row r="882" spans="3:11">
      <c r="C882" s="4" t="s">
        <v>523</v>
      </c>
      <c r="D882" s="44">
        <v>4100725323</v>
      </c>
      <c r="E882" s="45">
        <v>10550</v>
      </c>
      <c r="F882" s="72">
        <v>0</v>
      </c>
      <c r="G882" s="72">
        <v>0</v>
      </c>
      <c r="H882" s="72">
        <v>0</v>
      </c>
      <c r="I882" s="72">
        <v>0</v>
      </c>
      <c r="J882" s="72">
        <f t="shared" si="151"/>
        <v>0</v>
      </c>
      <c r="K882" s="79"/>
    </row>
    <row r="883" spans="3:11">
      <c r="C883" s="4" t="s">
        <v>232</v>
      </c>
      <c r="D883" s="44">
        <v>4100726629</v>
      </c>
      <c r="E883" s="45">
        <v>30000</v>
      </c>
      <c r="F883" s="72">
        <v>0</v>
      </c>
      <c r="G883" s="72">
        <v>0</v>
      </c>
      <c r="H883" s="72">
        <v>0</v>
      </c>
      <c r="I883" s="72">
        <v>0</v>
      </c>
      <c r="J883" s="72">
        <f t="shared" si="151"/>
        <v>0</v>
      </c>
      <c r="K883" s="79"/>
    </row>
    <row r="884" spans="3:11">
      <c r="C884" s="4" t="s">
        <v>232</v>
      </c>
      <c r="D884" s="44">
        <v>4100726817</v>
      </c>
      <c r="E884" s="45">
        <v>64450</v>
      </c>
      <c r="F884" s="72">
        <v>0</v>
      </c>
      <c r="G884" s="72">
        <v>0</v>
      </c>
      <c r="H884" s="72">
        <v>0</v>
      </c>
      <c r="I884" s="72">
        <v>0</v>
      </c>
      <c r="J884" s="72">
        <f t="shared" si="151"/>
        <v>0</v>
      </c>
      <c r="K884" s="79"/>
    </row>
    <row r="885" spans="3:11">
      <c r="C885" s="4" t="s">
        <v>232</v>
      </c>
      <c r="D885" s="44">
        <v>4100726990</v>
      </c>
      <c r="E885" s="45">
        <v>130000</v>
      </c>
      <c r="F885" s="72">
        <v>0</v>
      </c>
      <c r="G885" s="72">
        <v>0</v>
      </c>
      <c r="H885" s="72">
        <v>0</v>
      </c>
      <c r="I885" s="72">
        <v>0</v>
      </c>
      <c r="J885" s="72">
        <f t="shared" si="151"/>
        <v>0</v>
      </c>
      <c r="K885" s="79"/>
    </row>
    <row r="886" spans="3:11">
      <c r="C886" s="4" t="s">
        <v>232</v>
      </c>
      <c r="D886" s="44">
        <v>4100727104</v>
      </c>
      <c r="E886" s="45">
        <v>4650</v>
      </c>
      <c r="F886" s="72">
        <v>0</v>
      </c>
      <c r="G886" s="72">
        <v>0</v>
      </c>
      <c r="H886" s="72">
        <v>0</v>
      </c>
      <c r="I886" s="72">
        <v>0</v>
      </c>
      <c r="J886" s="72">
        <f t="shared" si="151"/>
        <v>0</v>
      </c>
      <c r="K886" s="79"/>
    </row>
    <row r="887" spans="3:11">
      <c r="C887" s="4" t="s">
        <v>608</v>
      </c>
      <c r="D887" s="4">
        <v>4100704247</v>
      </c>
      <c r="E887" s="26">
        <v>40125</v>
      </c>
      <c r="F887" s="72">
        <v>0</v>
      </c>
      <c r="G887" s="72">
        <v>0</v>
      </c>
      <c r="H887" s="72">
        <v>0</v>
      </c>
      <c r="I887" s="72">
        <v>0</v>
      </c>
      <c r="J887" s="72">
        <f t="shared" si="151"/>
        <v>0</v>
      </c>
      <c r="K887" s="79"/>
    </row>
    <row r="888" spans="3:11">
      <c r="C888" s="4" t="s">
        <v>609</v>
      </c>
      <c r="D888" s="4">
        <v>4100609383</v>
      </c>
      <c r="E888" s="26">
        <v>5724</v>
      </c>
      <c r="F888" s="72">
        <v>0</v>
      </c>
      <c r="G888" s="72">
        <v>0</v>
      </c>
      <c r="H888" s="72">
        <v>0</v>
      </c>
      <c r="I888" s="72">
        <v>0</v>
      </c>
      <c r="J888" s="72">
        <f t="shared" si="151"/>
        <v>0</v>
      </c>
      <c r="K888" s="79"/>
    </row>
    <row r="889" spans="3:11">
      <c r="C889" s="4" t="s">
        <v>55</v>
      </c>
      <c r="D889" s="4">
        <v>4100729547</v>
      </c>
      <c r="E889" s="26">
        <v>109717.8</v>
      </c>
      <c r="F889" s="72">
        <v>0</v>
      </c>
      <c r="G889" s="72">
        <v>0</v>
      </c>
      <c r="H889" s="72">
        <v>0</v>
      </c>
      <c r="I889" s="72">
        <v>0</v>
      </c>
      <c r="J889" s="72">
        <f t="shared" si="151"/>
        <v>0</v>
      </c>
      <c r="K889" s="79"/>
    </row>
    <row r="890" spans="3:11">
      <c r="C890" s="4" t="s">
        <v>55</v>
      </c>
      <c r="D890" s="4">
        <v>4100729795</v>
      </c>
      <c r="E890" s="26">
        <v>390216</v>
      </c>
      <c r="F890" s="72">
        <v>0</v>
      </c>
      <c r="G890" s="72">
        <v>0</v>
      </c>
      <c r="H890" s="72">
        <v>0</v>
      </c>
      <c r="I890" s="72">
        <v>0</v>
      </c>
      <c r="J890" s="72">
        <f t="shared" si="151"/>
        <v>0</v>
      </c>
      <c r="K890" s="79"/>
    </row>
    <row r="891" spans="3:11">
      <c r="C891" s="4" t="s">
        <v>609</v>
      </c>
      <c r="D891" s="4">
        <v>4100730815</v>
      </c>
      <c r="E891" s="26">
        <v>67630</v>
      </c>
      <c r="F891" s="72">
        <v>0</v>
      </c>
      <c r="G891" s="72">
        <v>0</v>
      </c>
      <c r="H891" s="72">
        <v>0</v>
      </c>
      <c r="I891" s="72">
        <v>0</v>
      </c>
      <c r="J891" s="72">
        <f t="shared" si="151"/>
        <v>0</v>
      </c>
      <c r="K891" s="79"/>
    </row>
    <row r="892" spans="3:11">
      <c r="C892" s="4" t="s">
        <v>83</v>
      </c>
      <c r="D892" s="44">
        <v>4100730233</v>
      </c>
      <c r="E892" s="45">
        <v>6530</v>
      </c>
      <c r="F892" s="72">
        <v>0</v>
      </c>
      <c r="G892" s="72">
        <v>0</v>
      </c>
      <c r="H892" s="72">
        <v>0</v>
      </c>
      <c r="I892" s="72">
        <v>0</v>
      </c>
      <c r="J892" s="72">
        <f t="shared" si="151"/>
        <v>0</v>
      </c>
      <c r="K892" s="79"/>
    </row>
    <row r="893" spans="3:11">
      <c r="C893" s="4" t="s">
        <v>83</v>
      </c>
      <c r="D893" s="44">
        <v>4100730875</v>
      </c>
      <c r="E893" s="45">
        <v>7500</v>
      </c>
      <c r="F893" s="72">
        <v>0</v>
      </c>
      <c r="G893" s="72">
        <v>0</v>
      </c>
      <c r="H893" s="72">
        <v>0</v>
      </c>
      <c r="I893" s="72">
        <v>0</v>
      </c>
      <c r="J893" s="72">
        <f t="shared" si="151"/>
        <v>0</v>
      </c>
      <c r="K893" s="79"/>
    </row>
    <row r="894" spans="3:11">
      <c r="C894" s="4" t="s">
        <v>83</v>
      </c>
      <c r="D894" s="44">
        <v>4100731331</v>
      </c>
      <c r="E894" s="45">
        <v>14399</v>
      </c>
      <c r="F894" s="72">
        <v>0</v>
      </c>
      <c r="G894" s="72">
        <v>0</v>
      </c>
      <c r="H894" s="72">
        <v>0</v>
      </c>
      <c r="I894" s="72">
        <v>0</v>
      </c>
      <c r="J894" s="72">
        <f t="shared" si="151"/>
        <v>0</v>
      </c>
      <c r="K894" s="79"/>
    </row>
    <row r="895" spans="3:11">
      <c r="C895" s="4" t="s">
        <v>83</v>
      </c>
      <c r="D895" s="44">
        <v>4100731531</v>
      </c>
      <c r="E895" s="45">
        <v>9429</v>
      </c>
      <c r="F895" s="72">
        <v>0</v>
      </c>
      <c r="G895" s="72">
        <v>0</v>
      </c>
      <c r="H895" s="72">
        <v>0</v>
      </c>
      <c r="I895" s="72">
        <v>0</v>
      </c>
      <c r="J895" s="72">
        <f t="shared" si="151"/>
        <v>0</v>
      </c>
      <c r="K895" s="79"/>
    </row>
    <row r="896" spans="3:11">
      <c r="C896" s="4" t="s">
        <v>83</v>
      </c>
      <c r="D896" s="44">
        <v>4100731556</v>
      </c>
      <c r="E896" s="45">
        <v>13371</v>
      </c>
      <c r="F896" s="72">
        <v>0</v>
      </c>
      <c r="G896" s="72">
        <v>0</v>
      </c>
      <c r="H896" s="72">
        <v>0</v>
      </c>
      <c r="I896" s="72">
        <v>0</v>
      </c>
      <c r="J896" s="72">
        <f t="shared" si="151"/>
        <v>0</v>
      </c>
      <c r="K896" s="79"/>
    </row>
    <row r="897" spans="3:11">
      <c r="C897" s="4" t="s">
        <v>83</v>
      </c>
      <c r="D897" s="44">
        <v>4100731577</v>
      </c>
      <c r="E897" s="45">
        <v>10572</v>
      </c>
      <c r="F897" s="72">
        <v>0</v>
      </c>
      <c r="G897" s="72">
        <v>0</v>
      </c>
      <c r="H897" s="72">
        <v>0</v>
      </c>
      <c r="I897" s="72">
        <v>0</v>
      </c>
      <c r="J897" s="72">
        <f t="shared" si="151"/>
        <v>0</v>
      </c>
      <c r="K897" s="79"/>
    </row>
    <row r="898" spans="3:11">
      <c r="C898" s="4" t="s">
        <v>83</v>
      </c>
      <c r="D898" s="44">
        <v>4100731620</v>
      </c>
      <c r="E898" s="45">
        <v>6273</v>
      </c>
      <c r="F898" s="72">
        <v>0</v>
      </c>
      <c r="G898" s="72">
        <v>0</v>
      </c>
      <c r="H898" s="72">
        <v>0</v>
      </c>
      <c r="I898" s="72">
        <v>0</v>
      </c>
      <c r="J898" s="72">
        <f t="shared" si="151"/>
        <v>0</v>
      </c>
      <c r="K898" s="79"/>
    </row>
    <row r="899" spans="3:11">
      <c r="C899" s="4" t="s">
        <v>83</v>
      </c>
      <c r="D899" s="44">
        <v>4100731677</v>
      </c>
      <c r="E899" s="45">
        <v>6900</v>
      </c>
      <c r="F899" s="72">
        <v>0</v>
      </c>
      <c r="G899" s="72">
        <v>0</v>
      </c>
      <c r="H899" s="72">
        <v>0</v>
      </c>
      <c r="I899" s="72">
        <v>0</v>
      </c>
      <c r="J899" s="72">
        <f t="shared" si="151"/>
        <v>0</v>
      </c>
      <c r="K899" s="79"/>
    </row>
    <row r="900" spans="3:11">
      <c r="C900" s="4" t="s">
        <v>83</v>
      </c>
      <c r="D900" s="44">
        <v>4100731699</v>
      </c>
      <c r="E900" s="45">
        <v>10996</v>
      </c>
      <c r="F900" s="72">
        <v>0</v>
      </c>
      <c r="G900" s="72">
        <v>0</v>
      </c>
      <c r="H900" s="72">
        <v>0</v>
      </c>
      <c r="I900" s="72">
        <v>0</v>
      </c>
      <c r="J900" s="72">
        <f t="shared" si="151"/>
        <v>0</v>
      </c>
      <c r="K900" s="79"/>
    </row>
    <row r="901" spans="3:11">
      <c r="C901" s="4" t="s">
        <v>83</v>
      </c>
      <c r="D901" s="44">
        <v>4100731720</v>
      </c>
      <c r="E901" s="45">
        <v>16400</v>
      </c>
      <c r="F901" s="72">
        <v>0</v>
      </c>
      <c r="G901" s="72">
        <v>0</v>
      </c>
      <c r="H901" s="72">
        <v>0</v>
      </c>
      <c r="I901" s="72">
        <v>0</v>
      </c>
      <c r="J901" s="72">
        <f t="shared" si="151"/>
        <v>0</v>
      </c>
      <c r="K901" s="79"/>
    </row>
    <row r="902" spans="3:11">
      <c r="C902" s="4" t="s">
        <v>83</v>
      </c>
      <c r="D902" s="44">
        <v>4100731733</v>
      </c>
      <c r="E902" s="45">
        <v>5600</v>
      </c>
      <c r="F902" s="72">
        <v>0</v>
      </c>
      <c r="G902" s="72">
        <v>0</v>
      </c>
      <c r="H902" s="72">
        <v>0</v>
      </c>
      <c r="I902" s="72">
        <v>0</v>
      </c>
      <c r="J902" s="72">
        <f t="shared" si="151"/>
        <v>0</v>
      </c>
      <c r="K902" s="79"/>
    </row>
    <row r="903" spans="3:11">
      <c r="C903" s="4" t="s">
        <v>610</v>
      </c>
      <c r="D903" s="44">
        <v>4100713825</v>
      </c>
      <c r="E903" s="45">
        <v>479600</v>
      </c>
      <c r="F903" s="72">
        <v>0</v>
      </c>
      <c r="G903" s="72">
        <v>0</v>
      </c>
      <c r="H903" s="72">
        <v>0</v>
      </c>
      <c r="I903" s="72">
        <v>0</v>
      </c>
      <c r="J903" s="72">
        <f t="shared" si="151"/>
        <v>0</v>
      </c>
      <c r="K903" s="79"/>
    </row>
    <row r="904" spans="3:11">
      <c r="C904" s="4" t="s">
        <v>611</v>
      </c>
      <c r="D904" s="44">
        <v>4100727656</v>
      </c>
      <c r="E904" s="45">
        <v>400000</v>
      </c>
      <c r="F904" s="72">
        <v>0</v>
      </c>
      <c r="G904" s="72">
        <v>0</v>
      </c>
      <c r="H904" s="72">
        <v>0</v>
      </c>
      <c r="I904" s="72">
        <v>0</v>
      </c>
      <c r="J904" s="72">
        <f t="shared" ref="J904:J967" si="152">SUM(F904:I904)</f>
        <v>0</v>
      </c>
      <c r="K904" s="79"/>
    </row>
    <row r="905" spans="3:11">
      <c r="C905" s="4" t="s">
        <v>611</v>
      </c>
      <c r="D905" s="44">
        <v>4100727748</v>
      </c>
      <c r="E905" s="45">
        <v>200000</v>
      </c>
      <c r="F905" s="72">
        <v>0</v>
      </c>
      <c r="G905" s="72">
        <v>0</v>
      </c>
      <c r="H905" s="72">
        <v>0</v>
      </c>
      <c r="I905" s="72">
        <v>0</v>
      </c>
      <c r="J905" s="72">
        <f t="shared" si="152"/>
        <v>0</v>
      </c>
      <c r="K905" s="79"/>
    </row>
    <row r="906" spans="3:11">
      <c r="C906" s="4" t="s">
        <v>567</v>
      </c>
      <c r="D906" s="44">
        <v>4100731885</v>
      </c>
      <c r="E906" s="45">
        <v>408490</v>
      </c>
      <c r="F906" s="72">
        <v>0</v>
      </c>
      <c r="G906" s="72">
        <v>0</v>
      </c>
      <c r="H906" s="72">
        <v>0</v>
      </c>
      <c r="I906" s="72">
        <v>0</v>
      </c>
      <c r="J906" s="72">
        <f t="shared" si="152"/>
        <v>0</v>
      </c>
      <c r="K906" s="79"/>
    </row>
    <row r="907" spans="3:11">
      <c r="C907" s="4" t="s">
        <v>612</v>
      </c>
      <c r="D907" s="44">
        <v>4100577663</v>
      </c>
      <c r="E907" s="45">
        <v>6600</v>
      </c>
      <c r="F907" s="72">
        <v>0</v>
      </c>
      <c r="G907" s="72">
        <v>0</v>
      </c>
      <c r="H907" s="72">
        <v>0</v>
      </c>
      <c r="I907" s="72">
        <v>0</v>
      </c>
      <c r="J907" s="72">
        <f t="shared" si="152"/>
        <v>0</v>
      </c>
      <c r="K907" s="79"/>
    </row>
    <row r="908" spans="3:11">
      <c r="C908" s="4" t="s">
        <v>612</v>
      </c>
      <c r="D908" s="44">
        <v>4100723186</v>
      </c>
      <c r="E908" s="45">
        <v>28890</v>
      </c>
      <c r="F908" s="72">
        <v>0</v>
      </c>
      <c r="G908" s="72">
        <v>0</v>
      </c>
      <c r="H908" s="72">
        <v>0</v>
      </c>
      <c r="I908" s="72">
        <v>0</v>
      </c>
      <c r="J908" s="72">
        <f t="shared" si="152"/>
        <v>0</v>
      </c>
      <c r="K908" s="79"/>
    </row>
    <row r="909" spans="3:11">
      <c r="C909" s="4" t="s">
        <v>259</v>
      </c>
      <c r="D909" s="44">
        <v>4100701094</v>
      </c>
      <c r="E909" s="45">
        <v>5716</v>
      </c>
      <c r="F909" s="72">
        <v>0</v>
      </c>
      <c r="G909" s="72">
        <v>0</v>
      </c>
      <c r="H909" s="72">
        <v>0</v>
      </c>
      <c r="I909" s="72">
        <v>0</v>
      </c>
      <c r="J909" s="72">
        <f t="shared" si="152"/>
        <v>0</v>
      </c>
      <c r="K909" s="79"/>
    </row>
    <row r="910" spans="3:11">
      <c r="C910" s="4" t="s">
        <v>256</v>
      </c>
      <c r="D910" s="44">
        <v>4100610523</v>
      </c>
      <c r="E910" s="45">
        <v>27900</v>
      </c>
      <c r="F910" s="72">
        <v>0</v>
      </c>
      <c r="G910" s="72">
        <v>0</v>
      </c>
      <c r="H910" s="72">
        <v>0</v>
      </c>
      <c r="I910" s="72">
        <v>0</v>
      </c>
      <c r="J910" s="72">
        <f t="shared" si="152"/>
        <v>0</v>
      </c>
      <c r="K910" s="79"/>
    </row>
    <row r="911" spans="3:11">
      <c r="C911" s="4" t="s">
        <v>256</v>
      </c>
      <c r="D911" s="44">
        <v>4100610531</v>
      </c>
      <c r="E911" s="45">
        <v>18301</v>
      </c>
      <c r="F911" s="72">
        <v>0</v>
      </c>
      <c r="G911" s="72">
        <v>0</v>
      </c>
      <c r="H911" s="72">
        <v>0</v>
      </c>
      <c r="I911" s="72">
        <v>0</v>
      </c>
      <c r="J911" s="72">
        <f t="shared" si="152"/>
        <v>0</v>
      </c>
      <c r="K911" s="79"/>
    </row>
    <row r="912" spans="3:11">
      <c r="C912" s="4" t="s">
        <v>256</v>
      </c>
      <c r="D912" s="44">
        <v>4100667673</v>
      </c>
      <c r="E912" s="45">
        <v>7305</v>
      </c>
      <c r="F912" s="72">
        <v>0</v>
      </c>
      <c r="G912" s="72">
        <v>0</v>
      </c>
      <c r="H912" s="72">
        <v>0</v>
      </c>
      <c r="I912" s="72">
        <v>0</v>
      </c>
      <c r="J912" s="72">
        <f t="shared" si="152"/>
        <v>0</v>
      </c>
      <c r="K912" s="79"/>
    </row>
    <row r="913" spans="3:11">
      <c r="C913" s="4" t="s">
        <v>614</v>
      </c>
      <c r="D913" s="44">
        <v>4100727683</v>
      </c>
      <c r="E913" s="45">
        <v>100000</v>
      </c>
      <c r="F913" s="72">
        <v>0</v>
      </c>
      <c r="G913" s="72">
        <v>0</v>
      </c>
      <c r="H913" s="72">
        <v>0</v>
      </c>
      <c r="I913" s="72">
        <v>0</v>
      </c>
      <c r="J913" s="72">
        <f t="shared" si="152"/>
        <v>0</v>
      </c>
      <c r="K913" s="79"/>
    </row>
    <row r="914" spans="3:11">
      <c r="C914" s="4" t="s">
        <v>613</v>
      </c>
      <c r="D914" s="44">
        <v>4100731949</v>
      </c>
      <c r="E914" s="45">
        <v>282560</v>
      </c>
      <c r="F914" s="72">
        <v>0</v>
      </c>
      <c r="G914" s="72">
        <v>0</v>
      </c>
      <c r="H914" s="72">
        <v>0</v>
      </c>
      <c r="I914" s="72">
        <v>0</v>
      </c>
      <c r="J914" s="72">
        <f t="shared" si="152"/>
        <v>0</v>
      </c>
      <c r="K914" s="79"/>
    </row>
    <row r="915" spans="3:11">
      <c r="C915" s="4" t="s">
        <v>528</v>
      </c>
      <c r="D915" s="44">
        <v>4100553901</v>
      </c>
      <c r="E915" s="45">
        <v>484930</v>
      </c>
      <c r="F915" s="72">
        <v>0</v>
      </c>
      <c r="G915" s="72">
        <v>0</v>
      </c>
      <c r="H915" s="72">
        <v>0</v>
      </c>
      <c r="I915" s="72">
        <v>0</v>
      </c>
      <c r="J915" s="72">
        <f t="shared" si="152"/>
        <v>0</v>
      </c>
      <c r="K915" s="79"/>
    </row>
    <row r="916" spans="3:11">
      <c r="C916" s="4" t="s">
        <v>615</v>
      </c>
      <c r="D916" s="44">
        <v>4100715277</v>
      </c>
      <c r="E916" s="45">
        <v>17742</v>
      </c>
      <c r="F916" s="72">
        <v>0</v>
      </c>
      <c r="G916" s="72">
        <v>0</v>
      </c>
      <c r="H916" s="72">
        <v>0</v>
      </c>
      <c r="I916" s="72">
        <v>0</v>
      </c>
      <c r="J916" s="72">
        <f t="shared" si="152"/>
        <v>0</v>
      </c>
      <c r="K916" s="79"/>
    </row>
    <row r="917" spans="3:11">
      <c r="C917" s="4" t="s">
        <v>615</v>
      </c>
      <c r="D917" s="44">
        <v>4100715371</v>
      </c>
      <c r="E917" s="45">
        <v>9075</v>
      </c>
      <c r="F917" s="72">
        <v>0</v>
      </c>
      <c r="G917" s="72">
        <v>0</v>
      </c>
      <c r="H917" s="72">
        <v>0</v>
      </c>
      <c r="I917" s="72">
        <v>0</v>
      </c>
      <c r="J917" s="72">
        <f t="shared" si="152"/>
        <v>0</v>
      </c>
      <c r="K917" s="79"/>
    </row>
    <row r="918" spans="3:11">
      <c r="C918" s="4" t="s">
        <v>615</v>
      </c>
      <c r="D918" s="44">
        <v>4100720033</v>
      </c>
      <c r="E918" s="45">
        <v>72300</v>
      </c>
      <c r="F918" s="72">
        <v>0</v>
      </c>
      <c r="G918" s="72">
        <v>0</v>
      </c>
      <c r="H918" s="72">
        <v>0</v>
      </c>
      <c r="I918" s="72">
        <v>0</v>
      </c>
      <c r="J918" s="72">
        <f t="shared" si="152"/>
        <v>0</v>
      </c>
      <c r="K918" s="79"/>
    </row>
    <row r="919" spans="3:11">
      <c r="C919" s="4" t="s">
        <v>615</v>
      </c>
      <c r="D919" s="44">
        <v>4100720067</v>
      </c>
      <c r="E919" s="45">
        <v>86700</v>
      </c>
      <c r="F919" s="72">
        <v>0</v>
      </c>
      <c r="G919" s="72">
        <v>0</v>
      </c>
      <c r="H919" s="72">
        <v>0</v>
      </c>
      <c r="I919" s="72">
        <v>0</v>
      </c>
      <c r="J919" s="72">
        <f t="shared" si="152"/>
        <v>0</v>
      </c>
      <c r="K919" s="79"/>
    </row>
    <row r="920" spans="3:11">
      <c r="C920" s="4" t="s">
        <v>615</v>
      </c>
      <c r="D920" s="44">
        <v>4100720080</v>
      </c>
      <c r="E920" s="45">
        <v>62400</v>
      </c>
      <c r="F920" s="72">
        <v>0</v>
      </c>
      <c r="G920" s="72">
        <v>0</v>
      </c>
      <c r="H920" s="72">
        <v>0</v>
      </c>
      <c r="I920" s="72">
        <v>0</v>
      </c>
      <c r="J920" s="72">
        <f t="shared" si="152"/>
        <v>0</v>
      </c>
      <c r="K920" s="79"/>
    </row>
    <row r="921" spans="3:11">
      <c r="C921" s="4" t="s">
        <v>615</v>
      </c>
      <c r="D921" s="44">
        <v>4100720101</v>
      </c>
      <c r="E921" s="45">
        <v>58600</v>
      </c>
      <c r="F921" s="72">
        <v>0</v>
      </c>
      <c r="G921" s="72">
        <v>0</v>
      </c>
      <c r="H921" s="72">
        <v>0</v>
      </c>
      <c r="I921" s="72">
        <v>0</v>
      </c>
      <c r="J921" s="72">
        <f t="shared" si="152"/>
        <v>0</v>
      </c>
      <c r="K921" s="79"/>
    </row>
    <row r="922" spans="3:11">
      <c r="C922" s="4" t="s">
        <v>615</v>
      </c>
      <c r="D922" s="44">
        <v>4100720114</v>
      </c>
      <c r="E922" s="45">
        <v>88000</v>
      </c>
      <c r="F922" s="72">
        <v>0</v>
      </c>
      <c r="G922" s="72">
        <v>0</v>
      </c>
      <c r="H922" s="72">
        <v>0</v>
      </c>
      <c r="I922" s="72">
        <v>0</v>
      </c>
      <c r="J922" s="72">
        <f t="shared" si="152"/>
        <v>0</v>
      </c>
      <c r="K922" s="79"/>
    </row>
    <row r="923" spans="3:11">
      <c r="C923" s="4" t="s">
        <v>615</v>
      </c>
      <c r="D923" s="44">
        <v>4100720125</v>
      </c>
      <c r="E923" s="45">
        <v>132000</v>
      </c>
      <c r="F923" s="72">
        <v>0</v>
      </c>
      <c r="G923" s="72">
        <v>0</v>
      </c>
      <c r="H923" s="72">
        <v>0</v>
      </c>
      <c r="I923" s="72">
        <v>0</v>
      </c>
      <c r="J923" s="72">
        <f t="shared" si="152"/>
        <v>0</v>
      </c>
      <c r="K923" s="79"/>
    </row>
    <row r="924" spans="3:11">
      <c r="C924" s="4" t="s">
        <v>525</v>
      </c>
      <c r="D924" s="44">
        <v>4100718845</v>
      </c>
      <c r="E924" s="45">
        <v>160000</v>
      </c>
      <c r="F924" s="72">
        <v>0</v>
      </c>
      <c r="G924" s="72">
        <v>0</v>
      </c>
      <c r="H924" s="72">
        <v>0</v>
      </c>
      <c r="I924" s="72">
        <v>0</v>
      </c>
      <c r="J924" s="72">
        <f t="shared" si="152"/>
        <v>0</v>
      </c>
      <c r="K924" s="79"/>
    </row>
    <row r="925" spans="3:11">
      <c r="C925" s="4" t="s">
        <v>525</v>
      </c>
      <c r="D925" s="44">
        <v>4100718858</v>
      </c>
      <c r="E925" s="45">
        <v>120000</v>
      </c>
      <c r="F925" s="72">
        <v>0</v>
      </c>
      <c r="G925" s="72">
        <v>0</v>
      </c>
      <c r="H925" s="72">
        <v>0</v>
      </c>
      <c r="I925" s="72">
        <v>0</v>
      </c>
      <c r="J925" s="72">
        <f t="shared" si="152"/>
        <v>0</v>
      </c>
      <c r="K925" s="79"/>
    </row>
    <row r="926" spans="3:11">
      <c r="C926" s="4" t="s">
        <v>525</v>
      </c>
      <c r="D926" s="44">
        <v>4100718868</v>
      </c>
      <c r="E926" s="45">
        <v>80000</v>
      </c>
      <c r="F926" s="72">
        <v>0</v>
      </c>
      <c r="G926" s="72">
        <v>0</v>
      </c>
      <c r="H926" s="72">
        <v>0</v>
      </c>
      <c r="I926" s="72">
        <v>0</v>
      </c>
      <c r="J926" s="72">
        <f t="shared" si="152"/>
        <v>0</v>
      </c>
      <c r="K926" s="79"/>
    </row>
    <row r="927" spans="3:11">
      <c r="C927" s="4" t="s">
        <v>525</v>
      </c>
      <c r="D927" s="44">
        <v>4100718873</v>
      </c>
      <c r="E927" s="45">
        <v>40000</v>
      </c>
      <c r="F927" s="72">
        <v>0</v>
      </c>
      <c r="G927" s="72">
        <v>0</v>
      </c>
      <c r="H927" s="72">
        <v>0</v>
      </c>
      <c r="I927" s="72">
        <v>0</v>
      </c>
      <c r="J927" s="72">
        <f t="shared" si="152"/>
        <v>0</v>
      </c>
      <c r="K927" s="79"/>
    </row>
    <row r="928" spans="3:11">
      <c r="C928" s="4" t="s">
        <v>525</v>
      </c>
      <c r="D928" s="44">
        <v>4100718889</v>
      </c>
      <c r="E928" s="45">
        <v>203000</v>
      </c>
      <c r="F928" s="72">
        <v>0</v>
      </c>
      <c r="G928" s="72">
        <v>0</v>
      </c>
      <c r="H928" s="72">
        <v>0</v>
      </c>
      <c r="I928" s="72">
        <v>0</v>
      </c>
      <c r="J928" s="72">
        <f t="shared" si="152"/>
        <v>0</v>
      </c>
      <c r="K928" s="79"/>
    </row>
    <row r="929" spans="3:11">
      <c r="C929" s="4" t="s">
        <v>525</v>
      </c>
      <c r="D929" s="44">
        <v>4100721970</v>
      </c>
      <c r="E929" s="45">
        <v>108160</v>
      </c>
      <c r="F929" s="72">
        <v>0</v>
      </c>
      <c r="G929" s="72">
        <v>0</v>
      </c>
      <c r="H929" s="72">
        <v>0</v>
      </c>
      <c r="I929" s="72">
        <v>0</v>
      </c>
      <c r="J929" s="72">
        <f t="shared" si="152"/>
        <v>0</v>
      </c>
      <c r="K929" s="31"/>
    </row>
    <row r="930" spans="3:11">
      <c r="C930" s="4" t="s">
        <v>525</v>
      </c>
      <c r="D930" s="44">
        <v>4100723954</v>
      </c>
      <c r="E930" s="45">
        <v>41260</v>
      </c>
      <c r="F930" s="72">
        <v>0</v>
      </c>
      <c r="G930" s="72">
        <v>0</v>
      </c>
      <c r="H930" s="72">
        <v>0</v>
      </c>
      <c r="I930" s="72">
        <v>0</v>
      </c>
      <c r="J930" s="72">
        <f t="shared" si="152"/>
        <v>0</v>
      </c>
      <c r="K930" s="31"/>
    </row>
    <row r="931" spans="3:11">
      <c r="C931" s="4" t="s">
        <v>525</v>
      </c>
      <c r="D931" s="44">
        <v>4100723975</v>
      </c>
      <c r="E931" s="45">
        <v>15000</v>
      </c>
      <c r="F931" s="72">
        <v>0</v>
      </c>
      <c r="G931" s="72">
        <v>0</v>
      </c>
      <c r="H931" s="72">
        <v>0</v>
      </c>
      <c r="I931" s="72">
        <v>0</v>
      </c>
      <c r="J931" s="72">
        <f t="shared" si="152"/>
        <v>0</v>
      </c>
      <c r="K931" s="79"/>
    </row>
    <row r="932" spans="3:11">
      <c r="C932" s="4" t="s">
        <v>616</v>
      </c>
      <c r="D932" s="44">
        <v>4100731800</v>
      </c>
      <c r="E932" s="45">
        <v>14395</v>
      </c>
      <c r="F932" s="72">
        <v>0</v>
      </c>
      <c r="G932" s="72">
        <v>0</v>
      </c>
      <c r="H932" s="72">
        <v>0</v>
      </c>
      <c r="I932" s="72">
        <v>0</v>
      </c>
      <c r="J932" s="72">
        <f t="shared" si="152"/>
        <v>0</v>
      </c>
      <c r="K932" s="79"/>
    </row>
    <row r="933" spans="3:11">
      <c r="C933" s="4" t="s">
        <v>616</v>
      </c>
      <c r="D933" s="44">
        <v>4100731807</v>
      </c>
      <c r="E933" s="45">
        <v>81972</v>
      </c>
      <c r="F933" s="72">
        <v>0</v>
      </c>
      <c r="G933" s="72">
        <v>0</v>
      </c>
      <c r="H933" s="72">
        <v>0</v>
      </c>
      <c r="I933" s="72">
        <v>0</v>
      </c>
      <c r="J933" s="72">
        <f t="shared" si="152"/>
        <v>0</v>
      </c>
      <c r="K933" s="79"/>
    </row>
    <row r="934" spans="3:11">
      <c r="C934" s="4" t="s">
        <v>238</v>
      </c>
      <c r="D934" s="44">
        <v>4100659004</v>
      </c>
      <c r="E934" s="45">
        <v>7225</v>
      </c>
      <c r="F934" s="72">
        <v>0</v>
      </c>
      <c r="G934" s="72">
        <v>0</v>
      </c>
      <c r="H934" s="72">
        <v>0</v>
      </c>
      <c r="I934" s="72">
        <v>0</v>
      </c>
      <c r="J934" s="72">
        <f t="shared" si="152"/>
        <v>0</v>
      </c>
      <c r="K934" s="79"/>
    </row>
    <row r="935" spans="3:11">
      <c r="C935" s="4" t="s">
        <v>238</v>
      </c>
      <c r="D935" s="44">
        <v>4100659029</v>
      </c>
      <c r="E935" s="45">
        <v>7330</v>
      </c>
      <c r="F935" s="72">
        <v>0</v>
      </c>
      <c r="G935" s="72">
        <v>0</v>
      </c>
      <c r="H935" s="72">
        <v>0</v>
      </c>
      <c r="I935" s="72">
        <v>0</v>
      </c>
      <c r="J935" s="72">
        <f t="shared" si="152"/>
        <v>0</v>
      </c>
      <c r="K935" s="79"/>
    </row>
    <row r="936" spans="3:11">
      <c r="C936" s="4" t="s">
        <v>502</v>
      </c>
      <c r="D936" s="44">
        <v>4100706387</v>
      </c>
      <c r="E936" s="45">
        <v>200800</v>
      </c>
      <c r="F936" s="72">
        <v>0</v>
      </c>
      <c r="G936" s="72">
        <v>0</v>
      </c>
      <c r="H936" s="72">
        <v>0</v>
      </c>
      <c r="I936" s="72">
        <v>0</v>
      </c>
      <c r="J936" s="72">
        <f t="shared" si="152"/>
        <v>0</v>
      </c>
      <c r="K936" s="79"/>
    </row>
    <row r="937" spans="3:11">
      <c r="C937" s="4" t="s">
        <v>502</v>
      </c>
      <c r="D937" s="44">
        <v>4100719878</v>
      </c>
      <c r="E937" s="45">
        <v>299200</v>
      </c>
      <c r="F937" s="72">
        <v>0</v>
      </c>
      <c r="G937" s="72">
        <v>0</v>
      </c>
      <c r="H937" s="72">
        <v>0</v>
      </c>
      <c r="I937" s="72">
        <v>0</v>
      </c>
      <c r="J937" s="72">
        <f t="shared" si="152"/>
        <v>0</v>
      </c>
      <c r="K937" s="79"/>
    </row>
    <row r="938" spans="3:11">
      <c r="C938" s="4" t="s">
        <v>496</v>
      </c>
      <c r="D938" s="44">
        <v>4100695851</v>
      </c>
      <c r="E938" s="45">
        <v>278620</v>
      </c>
      <c r="F938" s="72">
        <v>0</v>
      </c>
      <c r="G938" s="72">
        <v>0</v>
      </c>
      <c r="H938" s="72">
        <v>0</v>
      </c>
      <c r="I938" s="72">
        <v>0</v>
      </c>
      <c r="J938" s="72">
        <f t="shared" si="152"/>
        <v>0</v>
      </c>
      <c r="K938" s="79"/>
    </row>
    <row r="939" spans="3:11">
      <c r="C939" s="4" t="s">
        <v>496</v>
      </c>
      <c r="D939" s="44">
        <v>4100721809</v>
      </c>
      <c r="E939" s="45">
        <v>450000</v>
      </c>
      <c r="F939" s="72">
        <v>0</v>
      </c>
      <c r="G939" s="72">
        <v>0</v>
      </c>
      <c r="H939" s="72">
        <v>0</v>
      </c>
      <c r="I939" s="72">
        <v>0</v>
      </c>
      <c r="J939" s="72">
        <f t="shared" si="152"/>
        <v>0</v>
      </c>
      <c r="K939" s="79"/>
    </row>
    <row r="940" spans="3:11">
      <c r="C940" s="4" t="s">
        <v>496</v>
      </c>
      <c r="D940" s="44">
        <v>4100725039</v>
      </c>
      <c r="E940" s="45">
        <v>3502</v>
      </c>
      <c r="F940" s="72">
        <v>0</v>
      </c>
      <c r="G940" s="72">
        <v>0</v>
      </c>
      <c r="H940" s="72">
        <v>0</v>
      </c>
      <c r="I940" s="72">
        <v>0</v>
      </c>
      <c r="J940" s="72">
        <f t="shared" si="152"/>
        <v>0</v>
      </c>
      <c r="K940" s="79"/>
    </row>
    <row r="941" spans="3:11">
      <c r="C941" s="4" t="s">
        <v>617</v>
      </c>
      <c r="D941" s="44">
        <v>4100540318</v>
      </c>
      <c r="E941" s="45">
        <v>320</v>
      </c>
      <c r="F941" s="72">
        <v>0</v>
      </c>
      <c r="G941" s="72">
        <v>0</v>
      </c>
      <c r="H941" s="72">
        <v>0</v>
      </c>
      <c r="I941" s="72">
        <v>0</v>
      </c>
      <c r="J941" s="72">
        <f t="shared" si="152"/>
        <v>0</v>
      </c>
      <c r="K941" s="79"/>
    </row>
    <row r="942" spans="3:11">
      <c r="C942" s="4" t="s">
        <v>617</v>
      </c>
      <c r="D942" s="44">
        <v>4100541650</v>
      </c>
      <c r="E942" s="45">
        <v>1454</v>
      </c>
      <c r="F942" s="72">
        <v>0</v>
      </c>
      <c r="G942" s="72">
        <v>0</v>
      </c>
      <c r="H942" s="72">
        <v>0</v>
      </c>
      <c r="I942" s="72">
        <v>0</v>
      </c>
      <c r="J942" s="72">
        <f t="shared" si="152"/>
        <v>0</v>
      </c>
      <c r="K942" s="79"/>
    </row>
    <row r="943" spans="3:11">
      <c r="C943" s="4" t="s">
        <v>617</v>
      </c>
      <c r="D943" s="44">
        <v>4100543731</v>
      </c>
      <c r="E943" s="45">
        <v>33660</v>
      </c>
      <c r="F943" s="72">
        <v>0</v>
      </c>
      <c r="G943" s="72">
        <v>0</v>
      </c>
      <c r="H943" s="72">
        <v>0</v>
      </c>
      <c r="I943" s="72">
        <v>0</v>
      </c>
      <c r="J943" s="72">
        <f t="shared" si="152"/>
        <v>0</v>
      </c>
      <c r="K943" s="79"/>
    </row>
    <row r="944" spans="3:11">
      <c r="C944" s="4" t="s">
        <v>617</v>
      </c>
      <c r="D944" s="44">
        <v>4100548027</v>
      </c>
      <c r="E944" s="45">
        <v>2745</v>
      </c>
      <c r="F944" s="72">
        <v>0</v>
      </c>
      <c r="G944" s="72">
        <v>0</v>
      </c>
      <c r="H944" s="72">
        <v>0</v>
      </c>
      <c r="I944" s="72">
        <v>0</v>
      </c>
      <c r="J944" s="72">
        <f t="shared" si="152"/>
        <v>0</v>
      </c>
      <c r="K944" s="79"/>
    </row>
    <row r="945" spans="3:11">
      <c r="C945" s="4" t="s">
        <v>617</v>
      </c>
      <c r="D945" s="44">
        <v>4100569583</v>
      </c>
      <c r="E945" s="45">
        <v>1280</v>
      </c>
      <c r="F945" s="72">
        <v>0</v>
      </c>
      <c r="G945" s="72">
        <v>0</v>
      </c>
      <c r="H945" s="72">
        <v>0</v>
      </c>
      <c r="I945" s="72">
        <v>0</v>
      </c>
      <c r="J945" s="72">
        <f t="shared" si="152"/>
        <v>0</v>
      </c>
      <c r="K945" s="79"/>
    </row>
    <row r="946" spans="3:11">
      <c r="C946" s="4" t="s">
        <v>497</v>
      </c>
      <c r="D946" s="44">
        <v>4100725208</v>
      </c>
      <c r="E946" s="45">
        <v>157000</v>
      </c>
      <c r="F946" s="72">
        <v>0</v>
      </c>
      <c r="G946" s="72">
        <v>0</v>
      </c>
      <c r="H946" s="72">
        <v>0</v>
      </c>
      <c r="I946" s="72">
        <v>0</v>
      </c>
      <c r="J946" s="72">
        <f t="shared" si="152"/>
        <v>0</v>
      </c>
      <c r="K946" s="79"/>
    </row>
    <row r="947" spans="3:11">
      <c r="C947" s="4" t="s">
        <v>497</v>
      </c>
      <c r="D947" s="44">
        <v>4100726447</v>
      </c>
      <c r="E947" s="45">
        <v>271400</v>
      </c>
      <c r="F947" s="72">
        <v>0</v>
      </c>
      <c r="G947" s="72">
        <v>0</v>
      </c>
      <c r="H947" s="72">
        <v>0</v>
      </c>
      <c r="I947" s="72">
        <v>0</v>
      </c>
      <c r="J947" s="72">
        <f t="shared" si="152"/>
        <v>0</v>
      </c>
      <c r="K947" s="79"/>
    </row>
    <row r="948" spans="3:11">
      <c r="C948" s="4" t="s">
        <v>498</v>
      </c>
      <c r="D948" s="44">
        <v>4100720532</v>
      </c>
      <c r="E948" s="45">
        <v>499860.2</v>
      </c>
      <c r="F948" s="72">
        <v>0</v>
      </c>
      <c r="G948" s="72">
        <v>0</v>
      </c>
      <c r="H948" s="72">
        <v>0</v>
      </c>
      <c r="I948" s="72">
        <v>0</v>
      </c>
      <c r="J948" s="72">
        <f t="shared" si="152"/>
        <v>0</v>
      </c>
      <c r="K948" s="79"/>
    </row>
    <row r="949" spans="3:11">
      <c r="C949" s="4" t="s">
        <v>498</v>
      </c>
      <c r="D949" s="44">
        <v>4100723892</v>
      </c>
      <c r="E949" s="45">
        <v>203806</v>
      </c>
      <c r="F949" s="72">
        <v>0</v>
      </c>
      <c r="G949" s="72">
        <v>0</v>
      </c>
      <c r="H949" s="72">
        <v>0</v>
      </c>
      <c r="I949" s="72">
        <v>0</v>
      </c>
      <c r="J949" s="72">
        <f t="shared" si="152"/>
        <v>0</v>
      </c>
      <c r="K949" s="79"/>
    </row>
    <row r="950" spans="3:11">
      <c r="C950" s="4" t="s">
        <v>498</v>
      </c>
      <c r="D950" s="44">
        <v>4100723895</v>
      </c>
      <c r="E950" s="45">
        <v>164694</v>
      </c>
      <c r="F950" s="72">
        <v>0</v>
      </c>
      <c r="G950" s="72">
        <v>0</v>
      </c>
      <c r="H950" s="72">
        <v>0</v>
      </c>
      <c r="I950" s="72">
        <v>0</v>
      </c>
      <c r="J950" s="72">
        <f t="shared" si="152"/>
        <v>0</v>
      </c>
      <c r="K950" s="79"/>
    </row>
    <row r="951" spans="3:11">
      <c r="C951" s="4" t="s">
        <v>498</v>
      </c>
      <c r="D951" s="44">
        <v>4100723898</v>
      </c>
      <c r="E951" s="45">
        <v>31500</v>
      </c>
      <c r="F951" s="72">
        <v>0</v>
      </c>
      <c r="G951" s="72">
        <v>0</v>
      </c>
      <c r="H951" s="72">
        <v>0</v>
      </c>
      <c r="I951" s="72">
        <v>0</v>
      </c>
      <c r="J951" s="72">
        <f t="shared" si="152"/>
        <v>0</v>
      </c>
      <c r="K951" s="79"/>
    </row>
    <row r="952" spans="3:11">
      <c r="C952" s="4" t="s">
        <v>498</v>
      </c>
      <c r="D952" s="44">
        <v>4100726645</v>
      </c>
      <c r="E952" s="45">
        <v>132736</v>
      </c>
      <c r="F952" s="72">
        <v>0</v>
      </c>
      <c r="G952" s="72">
        <v>0</v>
      </c>
      <c r="H952" s="72">
        <v>0</v>
      </c>
      <c r="I952" s="72">
        <v>0</v>
      </c>
      <c r="J952" s="72">
        <f t="shared" si="152"/>
        <v>0</v>
      </c>
      <c r="K952" s="79"/>
    </row>
    <row r="953" spans="3:11">
      <c r="C953" s="4" t="s">
        <v>498</v>
      </c>
      <c r="D953" s="44">
        <v>4100730114</v>
      </c>
      <c r="E953" s="45">
        <v>204850</v>
      </c>
      <c r="F953" s="72">
        <v>0</v>
      </c>
      <c r="G953" s="72">
        <v>0</v>
      </c>
      <c r="H953" s="72">
        <v>0</v>
      </c>
      <c r="I953" s="72">
        <v>0</v>
      </c>
      <c r="J953" s="72">
        <f t="shared" si="152"/>
        <v>0</v>
      </c>
      <c r="K953" s="79"/>
    </row>
    <row r="954" spans="3:11">
      <c r="C954" s="4" t="s">
        <v>498</v>
      </c>
      <c r="D954" s="44">
        <v>4100730291</v>
      </c>
      <c r="E954" s="45">
        <v>56650</v>
      </c>
      <c r="F954" s="72">
        <v>0</v>
      </c>
      <c r="G954" s="72">
        <v>0</v>
      </c>
      <c r="H954" s="72">
        <v>0</v>
      </c>
      <c r="I954" s="72">
        <v>0</v>
      </c>
      <c r="J954" s="72">
        <f t="shared" si="152"/>
        <v>0</v>
      </c>
      <c r="K954" s="79"/>
    </row>
    <row r="955" spans="3:11">
      <c r="C955" s="4" t="s">
        <v>498</v>
      </c>
      <c r="D955" s="44">
        <v>4100730355</v>
      </c>
      <c r="E955" s="45">
        <v>6400</v>
      </c>
      <c r="F955" s="72">
        <v>0</v>
      </c>
      <c r="G955" s="72">
        <v>0</v>
      </c>
      <c r="H955" s="72">
        <v>0</v>
      </c>
      <c r="I955" s="72">
        <v>0</v>
      </c>
      <c r="J955" s="72">
        <f t="shared" si="152"/>
        <v>0</v>
      </c>
      <c r="K955" s="79"/>
    </row>
    <row r="956" spans="3:11">
      <c r="C956" s="4" t="s">
        <v>498</v>
      </c>
      <c r="D956" s="44">
        <v>4100730436</v>
      </c>
      <c r="E956" s="45">
        <v>10690</v>
      </c>
      <c r="F956" s="72">
        <v>0</v>
      </c>
      <c r="G956" s="72">
        <v>0</v>
      </c>
      <c r="H956" s="72">
        <v>0</v>
      </c>
      <c r="I956" s="72">
        <v>0</v>
      </c>
      <c r="J956" s="72">
        <f t="shared" si="152"/>
        <v>0</v>
      </c>
      <c r="K956" s="79"/>
    </row>
    <row r="957" spans="3:11">
      <c r="C957" s="4" t="s">
        <v>498</v>
      </c>
      <c r="D957" s="44">
        <v>4100730512</v>
      </c>
      <c r="E957" s="45">
        <v>30074</v>
      </c>
      <c r="F957" s="72">
        <v>0</v>
      </c>
      <c r="G957" s="72">
        <v>0</v>
      </c>
      <c r="H957" s="72">
        <v>0</v>
      </c>
      <c r="I957" s="72">
        <v>0</v>
      </c>
      <c r="J957" s="72">
        <f t="shared" si="152"/>
        <v>0</v>
      </c>
      <c r="K957" s="79"/>
    </row>
    <row r="958" spans="3:11">
      <c r="C958" s="4" t="s">
        <v>88</v>
      </c>
      <c r="D958" s="44">
        <v>4100727474</v>
      </c>
      <c r="E958" s="45">
        <v>117131</v>
      </c>
      <c r="F958" s="72">
        <v>0</v>
      </c>
      <c r="G958" s="72">
        <v>0</v>
      </c>
      <c r="H958" s="72">
        <v>0</v>
      </c>
      <c r="I958" s="72">
        <v>0</v>
      </c>
      <c r="J958" s="72">
        <f t="shared" si="152"/>
        <v>0</v>
      </c>
      <c r="K958" s="79"/>
    </row>
    <row r="959" spans="3:11">
      <c r="C959" s="4" t="s">
        <v>206</v>
      </c>
      <c r="D959" s="44">
        <v>4100538908</v>
      </c>
      <c r="E959" s="45">
        <v>9400</v>
      </c>
      <c r="F959" s="72">
        <v>0</v>
      </c>
      <c r="G959" s="72">
        <v>0</v>
      </c>
      <c r="H959" s="72">
        <v>0</v>
      </c>
      <c r="I959" s="72">
        <v>0</v>
      </c>
      <c r="J959" s="72">
        <f t="shared" si="152"/>
        <v>0</v>
      </c>
      <c r="K959" s="79"/>
    </row>
    <row r="960" spans="3:11">
      <c r="C960" s="4" t="s">
        <v>265</v>
      </c>
      <c r="D960" s="44">
        <v>4100715260</v>
      </c>
      <c r="E960" s="45">
        <v>132640</v>
      </c>
      <c r="F960" s="72">
        <v>0</v>
      </c>
      <c r="G960" s="72">
        <v>0</v>
      </c>
      <c r="H960" s="72">
        <v>0</v>
      </c>
      <c r="I960" s="72">
        <v>0</v>
      </c>
      <c r="J960" s="72">
        <f t="shared" si="152"/>
        <v>0</v>
      </c>
      <c r="K960" s="79"/>
    </row>
    <row r="961" spans="3:11">
      <c r="C961" s="4" t="s">
        <v>265</v>
      </c>
      <c r="D961" s="44">
        <v>4100723013</v>
      </c>
      <c r="E961" s="45">
        <v>250000</v>
      </c>
      <c r="F961" s="72">
        <v>0</v>
      </c>
      <c r="G961" s="72">
        <v>0</v>
      </c>
      <c r="H961" s="72">
        <v>0</v>
      </c>
      <c r="I961" s="72">
        <v>0</v>
      </c>
      <c r="J961" s="72">
        <f t="shared" si="152"/>
        <v>0</v>
      </c>
      <c r="K961" s="79"/>
    </row>
    <row r="962" spans="3:11">
      <c r="C962" s="4" t="s">
        <v>201</v>
      </c>
      <c r="D962" s="44">
        <v>4100721605</v>
      </c>
      <c r="E962" s="45">
        <v>19700</v>
      </c>
      <c r="F962" s="72">
        <v>0</v>
      </c>
      <c r="G962" s="72">
        <v>0</v>
      </c>
      <c r="H962" s="72">
        <v>0</v>
      </c>
      <c r="I962" s="72">
        <v>0</v>
      </c>
      <c r="J962" s="72">
        <f t="shared" si="152"/>
        <v>0</v>
      </c>
      <c r="K962" s="79"/>
    </row>
    <row r="963" spans="3:11">
      <c r="C963" s="4" t="s">
        <v>201</v>
      </c>
      <c r="D963" s="44">
        <v>4100721613</v>
      </c>
      <c r="E963" s="45">
        <v>23000</v>
      </c>
      <c r="F963" s="72">
        <v>0</v>
      </c>
      <c r="G963" s="72">
        <v>0</v>
      </c>
      <c r="H963" s="72">
        <v>0</v>
      </c>
      <c r="I963" s="72">
        <v>0</v>
      </c>
      <c r="J963" s="72">
        <f t="shared" si="152"/>
        <v>0</v>
      </c>
      <c r="K963" s="79"/>
    </row>
    <row r="964" spans="3:11">
      <c r="C964" s="4" t="s">
        <v>201</v>
      </c>
      <c r="D964" s="44">
        <v>4100723482</v>
      </c>
      <c r="E964" s="45">
        <v>24000</v>
      </c>
      <c r="F964" s="72">
        <v>0</v>
      </c>
      <c r="G964" s="72">
        <v>0</v>
      </c>
      <c r="H964" s="72">
        <v>0</v>
      </c>
      <c r="I964" s="72">
        <v>0</v>
      </c>
      <c r="J964" s="72">
        <f t="shared" si="152"/>
        <v>0</v>
      </c>
      <c r="K964" s="79"/>
    </row>
    <row r="965" spans="3:11">
      <c r="C965" s="4" t="s">
        <v>201</v>
      </c>
      <c r="D965" s="44">
        <v>4100723499</v>
      </c>
      <c r="E965" s="45">
        <v>59500</v>
      </c>
      <c r="F965" s="72">
        <v>0</v>
      </c>
      <c r="G965" s="72">
        <v>0</v>
      </c>
      <c r="H965" s="72">
        <v>0</v>
      </c>
      <c r="I965" s="72">
        <v>0</v>
      </c>
      <c r="J965" s="72">
        <f t="shared" si="152"/>
        <v>0</v>
      </c>
      <c r="K965" s="79"/>
    </row>
    <row r="966" spans="3:11">
      <c r="C966" s="4" t="s">
        <v>201</v>
      </c>
      <c r="D966" s="44">
        <v>4100723514</v>
      </c>
      <c r="E966" s="45">
        <v>26250</v>
      </c>
      <c r="F966" s="72">
        <v>0</v>
      </c>
      <c r="G966" s="72">
        <v>0</v>
      </c>
      <c r="H966" s="72">
        <v>0</v>
      </c>
      <c r="I966" s="72">
        <v>0</v>
      </c>
      <c r="J966" s="72">
        <f t="shared" si="152"/>
        <v>0</v>
      </c>
      <c r="K966" s="79"/>
    </row>
    <row r="967" spans="3:11" ht="24.75" customHeight="1">
      <c r="C967" s="4" t="s">
        <v>201</v>
      </c>
      <c r="D967" s="44">
        <v>4100723523</v>
      </c>
      <c r="E967" s="45">
        <v>33750</v>
      </c>
      <c r="F967" s="72">
        <v>0</v>
      </c>
      <c r="G967" s="72">
        <v>0</v>
      </c>
      <c r="H967" s="72">
        <v>0</v>
      </c>
      <c r="I967" s="72">
        <v>0</v>
      </c>
      <c r="J967" s="72">
        <f t="shared" si="152"/>
        <v>0</v>
      </c>
      <c r="K967" s="79"/>
    </row>
    <row r="968" spans="3:11">
      <c r="C968" s="4" t="s">
        <v>201</v>
      </c>
      <c r="D968" s="44">
        <v>4100724291</v>
      </c>
      <c r="E968" s="45">
        <v>50100</v>
      </c>
      <c r="F968" s="72">
        <v>0</v>
      </c>
      <c r="G968" s="72">
        <v>0</v>
      </c>
      <c r="H968" s="72">
        <v>0</v>
      </c>
      <c r="I968" s="72">
        <v>0</v>
      </c>
      <c r="J968" s="72">
        <f t="shared" ref="J968:J1031" si="153">SUM(F968:I968)</f>
        <v>0</v>
      </c>
      <c r="K968" s="79"/>
    </row>
    <row r="969" spans="3:11">
      <c r="C969" s="4" t="s">
        <v>201</v>
      </c>
      <c r="D969" s="44">
        <v>4100724299</v>
      </c>
      <c r="E969" s="45">
        <v>27496</v>
      </c>
      <c r="F969" s="72">
        <v>0</v>
      </c>
      <c r="G969" s="72">
        <v>0</v>
      </c>
      <c r="H969" s="72">
        <v>0</v>
      </c>
      <c r="I969" s="72">
        <v>0</v>
      </c>
      <c r="J969" s="72">
        <f t="shared" si="153"/>
        <v>0</v>
      </c>
      <c r="K969" s="79"/>
    </row>
    <row r="970" spans="3:11">
      <c r="C970" s="4" t="s">
        <v>201</v>
      </c>
      <c r="D970" s="44">
        <v>4100724304</v>
      </c>
      <c r="E970" s="45">
        <v>11520</v>
      </c>
      <c r="F970" s="72">
        <v>0</v>
      </c>
      <c r="G970" s="72">
        <v>0</v>
      </c>
      <c r="H970" s="72">
        <v>0</v>
      </c>
      <c r="I970" s="72">
        <v>0</v>
      </c>
      <c r="J970" s="72">
        <f t="shared" si="153"/>
        <v>0</v>
      </c>
      <c r="K970" s="79"/>
    </row>
    <row r="971" spans="3:11">
      <c r="C971" s="4" t="s">
        <v>201</v>
      </c>
      <c r="D971" s="44">
        <v>4100724315</v>
      </c>
      <c r="E971" s="45">
        <v>48480</v>
      </c>
      <c r="F971" s="72">
        <v>0</v>
      </c>
      <c r="G971" s="72">
        <v>0</v>
      </c>
      <c r="H971" s="72">
        <v>0</v>
      </c>
      <c r="I971" s="72">
        <v>0</v>
      </c>
      <c r="J971" s="72">
        <f t="shared" si="153"/>
        <v>0</v>
      </c>
      <c r="K971" s="79"/>
    </row>
    <row r="972" spans="3:11">
      <c r="C972" s="4" t="s">
        <v>201</v>
      </c>
      <c r="D972" s="44">
        <v>4100724326</v>
      </c>
      <c r="E972" s="45">
        <v>35385</v>
      </c>
      <c r="F972" s="72">
        <v>0</v>
      </c>
      <c r="G972" s="72">
        <v>0</v>
      </c>
      <c r="H972" s="72">
        <v>0</v>
      </c>
      <c r="I972" s="72">
        <v>0</v>
      </c>
      <c r="J972" s="72">
        <f t="shared" si="153"/>
        <v>0</v>
      </c>
      <c r="K972" s="79"/>
    </row>
    <row r="973" spans="3:11">
      <c r="C973" s="4" t="s">
        <v>201</v>
      </c>
      <c r="D973" s="44">
        <v>4100724337</v>
      </c>
      <c r="E973" s="45">
        <v>23045</v>
      </c>
      <c r="F973" s="72">
        <v>0</v>
      </c>
      <c r="G973" s="72">
        <v>0</v>
      </c>
      <c r="H973" s="72">
        <v>0</v>
      </c>
      <c r="I973" s="72">
        <v>0</v>
      </c>
      <c r="J973" s="72">
        <f t="shared" si="153"/>
        <v>0</v>
      </c>
      <c r="K973" s="79"/>
    </row>
    <row r="974" spans="3:11">
      <c r="C974" s="4" t="s">
        <v>201</v>
      </c>
      <c r="D974" s="44">
        <v>4100724341</v>
      </c>
      <c r="E974" s="45">
        <v>1570</v>
      </c>
      <c r="F974" s="72">
        <v>0</v>
      </c>
      <c r="G974" s="72">
        <v>0</v>
      </c>
      <c r="H974" s="72">
        <v>0</v>
      </c>
      <c r="I974" s="72">
        <v>0</v>
      </c>
      <c r="J974" s="72">
        <f t="shared" si="153"/>
        <v>0</v>
      </c>
      <c r="K974" s="31"/>
    </row>
    <row r="975" spans="3:11">
      <c r="C975" s="4" t="s">
        <v>201</v>
      </c>
      <c r="D975" s="44">
        <v>4100724391</v>
      </c>
      <c r="E975" s="45">
        <v>49484.800000000003</v>
      </c>
      <c r="F975" s="72">
        <v>0</v>
      </c>
      <c r="G975" s="72">
        <v>0</v>
      </c>
      <c r="H975" s="72">
        <v>0</v>
      </c>
      <c r="I975" s="72">
        <v>0</v>
      </c>
      <c r="J975" s="72">
        <f t="shared" si="153"/>
        <v>0</v>
      </c>
      <c r="K975" s="31"/>
    </row>
    <row r="976" spans="3:11">
      <c r="C976" s="4" t="s">
        <v>201</v>
      </c>
      <c r="D976" s="44">
        <v>4100724400</v>
      </c>
      <c r="E976" s="45">
        <v>24000</v>
      </c>
      <c r="F976" s="72">
        <v>0</v>
      </c>
      <c r="G976" s="72">
        <v>0</v>
      </c>
      <c r="H976" s="72">
        <v>0</v>
      </c>
      <c r="I976" s="72">
        <v>0</v>
      </c>
      <c r="J976" s="72">
        <f t="shared" si="153"/>
        <v>0</v>
      </c>
      <c r="K976" s="31"/>
    </row>
    <row r="977" spans="3:11">
      <c r="C977" s="4" t="s">
        <v>201</v>
      </c>
      <c r="D977" s="44">
        <v>4100727862</v>
      </c>
      <c r="E977" s="45">
        <v>16200</v>
      </c>
      <c r="F977" s="72">
        <v>0</v>
      </c>
      <c r="G977" s="72">
        <v>0</v>
      </c>
      <c r="H977" s="72">
        <v>0</v>
      </c>
      <c r="I977" s="72">
        <v>0</v>
      </c>
      <c r="J977" s="72">
        <f t="shared" si="153"/>
        <v>0</v>
      </c>
      <c r="K977" s="31"/>
    </row>
    <row r="978" spans="3:11">
      <c r="C978" s="4" t="s">
        <v>201</v>
      </c>
      <c r="D978" s="44">
        <v>4100727900</v>
      </c>
      <c r="E978" s="45">
        <v>41178</v>
      </c>
      <c r="F978" s="72">
        <v>0</v>
      </c>
      <c r="G978" s="72">
        <v>0</v>
      </c>
      <c r="H978" s="72">
        <v>0</v>
      </c>
      <c r="I978" s="72">
        <v>0</v>
      </c>
      <c r="J978" s="72">
        <f t="shared" si="153"/>
        <v>0</v>
      </c>
      <c r="K978" s="31"/>
    </row>
    <row r="979" spans="3:11">
      <c r="C979" s="4" t="s">
        <v>201</v>
      </c>
      <c r="D979" s="44">
        <v>4100727918</v>
      </c>
      <c r="E979" s="45">
        <v>111384</v>
      </c>
      <c r="F979" s="72">
        <v>0</v>
      </c>
      <c r="G979" s="72">
        <v>0</v>
      </c>
      <c r="H979" s="72">
        <v>0</v>
      </c>
      <c r="I979" s="72">
        <v>0</v>
      </c>
      <c r="J979" s="72">
        <f t="shared" si="153"/>
        <v>0</v>
      </c>
      <c r="K979" s="31"/>
    </row>
    <row r="980" spans="3:11">
      <c r="C980" s="4" t="s">
        <v>201</v>
      </c>
      <c r="D980" s="44">
        <v>4100730350</v>
      </c>
      <c r="E980" s="45">
        <v>70560</v>
      </c>
      <c r="F980" s="72">
        <v>0</v>
      </c>
      <c r="G980" s="72">
        <v>0</v>
      </c>
      <c r="H980" s="72">
        <v>0</v>
      </c>
      <c r="I980" s="72">
        <v>0</v>
      </c>
      <c r="J980" s="72">
        <f t="shared" si="153"/>
        <v>0</v>
      </c>
      <c r="K980" s="79"/>
    </row>
    <row r="981" spans="3:11">
      <c r="C981" s="4" t="s">
        <v>92</v>
      </c>
      <c r="D981" s="44">
        <v>4100541557</v>
      </c>
      <c r="E981" s="45">
        <v>8100</v>
      </c>
      <c r="F981" s="72">
        <v>0</v>
      </c>
      <c r="G981" s="72">
        <v>0</v>
      </c>
      <c r="H981" s="72">
        <v>0</v>
      </c>
      <c r="I981" s="72">
        <v>0</v>
      </c>
      <c r="J981" s="72">
        <f t="shared" si="153"/>
        <v>0</v>
      </c>
      <c r="K981" s="79"/>
    </row>
    <row r="982" spans="3:11">
      <c r="C982" s="4" t="s">
        <v>506</v>
      </c>
      <c r="D982" s="44">
        <v>4100717381</v>
      </c>
      <c r="E982" s="45">
        <v>728</v>
      </c>
      <c r="F982" s="72">
        <v>0</v>
      </c>
      <c r="G982" s="72">
        <v>0</v>
      </c>
      <c r="H982" s="72">
        <v>0</v>
      </c>
      <c r="I982" s="72">
        <v>0</v>
      </c>
      <c r="J982" s="72">
        <f t="shared" si="153"/>
        <v>0</v>
      </c>
      <c r="K982" s="79"/>
    </row>
    <row r="983" spans="3:11">
      <c r="C983" s="4" t="s">
        <v>506</v>
      </c>
      <c r="D983" s="44">
        <v>4100723180</v>
      </c>
      <c r="E983" s="45">
        <v>700</v>
      </c>
      <c r="F983" s="72">
        <v>0</v>
      </c>
      <c r="G983" s="72">
        <v>0</v>
      </c>
      <c r="H983" s="72">
        <v>0</v>
      </c>
      <c r="I983" s="72">
        <v>0</v>
      </c>
      <c r="J983" s="72">
        <f t="shared" si="153"/>
        <v>0</v>
      </c>
      <c r="K983" s="79"/>
    </row>
    <row r="984" spans="3:11">
      <c r="C984" s="4" t="s">
        <v>506</v>
      </c>
      <c r="D984" s="44">
        <v>4100728888</v>
      </c>
      <c r="E984" s="45">
        <v>26000</v>
      </c>
      <c r="F984" s="72">
        <v>0</v>
      </c>
      <c r="G984" s="72">
        <v>0</v>
      </c>
      <c r="H984" s="72">
        <v>0</v>
      </c>
      <c r="I984" s="72">
        <v>0</v>
      </c>
      <c r="J984" s="72">
        <f t="shared" si="153"/>
        <v>0</v>
      </c>
      <c r="K984" s="79"/>
    </row>
    <row r="985" spans="3:11">
      <c r="C985" s="4" t="s">
        <v>506</v>
      </c>
      <c r="D985" s="44">
        <v>4100729109</v>
      </c>
      <c r="E985" s="45">
        <v>32821.699999999997</v>
      </c>
      <c r="F985" s="72">
        <v>0</v>
      </c>
      <c r="G985" s="72">
        <v>0</v>
      </c>
      <c r="H985" s="72">
        <v>0</v>
      </c>
      <c r="I985" s="72">
        <v>0</v>
      </c>
      <c r="J985" s="72">
        <f t="shared" si="153"/>
        <v>0</v>
      </c>
      <c r="K985" s="79"/>
    </row>
    <row r="986" spans="3:11">
      <c r="C986" s="4" t="s">
        <v>619</v>
      </c>
      <c r="D986" s="44">
        <v>4100725980</v>
      </c>
      <c r="E986" s="45">
        <v>457000</v>
      </c>
      <c r="F986" s="72">
        <v>0</v>
      </c>
      <c r="G986" s="72">
        <v>0</v>
      </c>
      <c r="H986" s="72">
        <v>0</v>
      </c>
      <c r="I986" s="72">
        <v>0</v>
      </c>
      <c r="J986" s="72">
        <f t="shared" si="153"/>
        <v>0</v>
      </c>
      <c r="K986" s="79"/>
    </row>
    <row r="987" spans="3:11">
      <c r="C987" s="104" t="s">
        <v>191</v>
      </c>
      <c r="D987" s="44">
        <v>4100637041</v>
      </c>
      <c r="E987" s="45">
        <v>11000</v>
      </c>
      <c r="F987" s="72">
        <v>0</v>
      </c>
      <c r="G987" s="72">
        <v>0</v>
      </c>
      <c r="H987" s="72">
        <v>0</v>
      </c>
      <c r="I987" s="72">
        <v>0</v>
      </c>
      <c r="J987" s="72">
        <f t="shared" si="153"/>
        <v>0</v>
      </c>
      <c r="K987" s="79"/>
    </row>
    <row r="988" spans="3:11">
      <c r="C988" s="104" t="s">
        <v>524</v>
      </c>
      <c r="D988" s="44">
        <v>4100701690</v>
      </c>
      <c r="E988" s="45">
        <v>250000</v>
      </c>
      <c r="F988" s="72">
        <v>0</v>
      </c>
      <c r="G988" s="72">
        <v>0</v>
      </c>
      <c r="H988" s="72">
        <v>0</v>
      </c>
      <c r="I988" s="72">
        <v>0</v>
      </c>
      <c r="J988" s="72">
        <f t="shared" si="153"/>
        <v>0</v>
      </c>
      <c r="K988" s="79"/>
    </row>
    <row r="989" spans="3:11">
      <c r="C989" s="104" t="s">
        <v>524</v>
      </c>
      <c r="D989" s="44">
        <v>4100707176</v>
      </c>
      <c r="E989" s="45">
        <v>5500</v>
      </c>
      <c r="F989" s="72">
        <v>0</v>
      </c>
      <c r="G989" s="72">
        <v>0</v>
      </c>
      <c r="H989" s="72">
        <v>0</v>
      </c>
      <c r="I989" s="72">
        <v>0</v>
      </c>
      <c r="J989" s="72">
        <f t="shared" si="153"/>
        <v>0</v>
      </c>
      <c r="K989" s="79"/>
    </row>
    <row r="990" spans="3:11">
      <c r="C990" s="104" t="s">
        <v>524</v>
      </c>
      <c r="D990" s="44">
        <v>4100712092</v>
      </c>
      <c r="E990" s="45">
        <v>749</v>
      </c>
      <c r="F990" s="72">
        <v>0</v>
      </c>
      <c r="G990" s="72">
        <v>0</v>
      </c>
      <c r="H990" s="72">
        <v>0</v>
      </c>
      <c r="I990" s="72">
        <v>0</v>
      </c>
      <c r="J990" s="72">
        <f t="shared" si="153"/>
        <v>0</v>
      </c>
      <c r="K990" s="79"/>
    </row>
    <row r="991" spans="3:11">
      <c r="C991" s="104" t="s">
        <v>524</v>
      </c>
      <c r="D991" s="44">
        <v>4100712102</v>
      </c>
      <c r="E991" s="45">
        <v>16645.990000000002</v>
      </c>
      <c r="F991" s="72">
        <v>0</v>
      </c>
      <c r="G991" s="72">
        <v>0</v>
      </c>
      <c r="H991" s="72">
        <v>0</v>
      </c>
      <c r="I991" s="72">
        <v>0</v>
      </c>
      <c r="J991" s="72">
        <f t="shared" si="153"/>
        <v>0</v>
      </c>
      <c r="K991" s="79"/>
    </row>
    <row r="992" spans="3:11">
      <c r="C992" s="104" t="s">
        <v>524</v>
      </c>
      <c r="D992" s="44">
        <v>4100712105</v>
      </c>
      <c r="E992" s="45">
        <v>12010</v>
      </c>
      <c r="F992" s="72">
        <v>0</v>
      </c>
      <c r="G992" s="72">
        <v>0</v>
      </c>
      <c r="H992" s="72">
        <v>0</v>
      </c>
      <c r="I992" s="72">
        <v>0</v>
      </c>
      <c r="J992" s="72">
        <f t="shared" si="153"/>
        <v>0</v>
      </c>
      <c r="K992" s="79"/>
    </row>
    <row r="993" spans="3:11">
      <c r="C993" s="104" t="s">
        <v>524</v>
      </c>
      <c r="D993" s="44">
        <v>4100712127</v>
      </c>
      <c r="E993" s="45">
        <v>35000</v>
      </c>
      <c r="F993" s="72">
        <v>0</v>
      </c>
      <c r="G993" s="72">
        <v>0</v>
      </c>
      <c r="H993" s="72">
        <v>0</v>
      </c>
      <c r="I993" s="72">
        <v>0</v>
      </c>
      <c r="J993" s="72">
        <f t="shared" si="153"/>
        <v>0</v>
      </c>
      <c r="K993" s="79"/>
    </row>
    <row r="994" spans="3:11">
      <c r="C994" s="104" t="s">
        <v>524</v>
      </c>
      <c r="D994" s="44">
        <v>4100712143</v>
      </c>
      <c r="E994" s="45">
        <v>61225</v>
      </c>
      <c r="F994" s="72">
        <v>0</v>
      </c>
      <c r="G994" s="72">
        <v>0</v>
      </c>
      <c r="H994" s="72">
        <v>0</v>
      </c>
      <c r="I994" s="72">
        <v>0</v>
      </c>
      <c r="J994" s="72">
        <f t="shared" si="153"/>
        <v>0</v>
      </c>
      <c r="K994" s="79"/>
    </row>
    <row r="995" spans="3:11">
      <c r="C995" s="104" t="s">
        <v>524</v>
      </c>
      <c r="D995" s="44">
        <v>4100712158</v>
      </c>
      <c r="E995" s="45">
        <v>35770</v>
      </c>
      <c r="F995" s="72">
        <v>0</v>
      </c>
      <c r="G995" s="72">
        <v>0</v>
      </c>
      <c r="H995" s="72">
        <v>0</v>
      </c>
      <c r="I995" s="72">
        <v>0</v>
      </c>
      <c r="J995" s="72">
        <f t="shared" si="153"/>
        <v>0</v>
      </c>
      <c r="K995" s="79"/>
    </row>
    <row r="996" spans="3:11">
      <c r="C996" s="104" t="s">
        <v>524</v>
      </c>
      <c r="D996" s="44">
        <v>4100712577</v>
      </c>
      <c r="E996" s="45">
        <v>57557.08</v>
      </c>
      <c r="F996" s="72">
        <v>0</v>
      </c>
      <c r="G996" s="72">
        <v>0</v>
      </c>
      <c r="H996" s="72">
        <v>0</v>
      </c>
      <c r="I996" s="72">
        <v>0</v>
      </c>
      <c r="J996" s="72">
        <f t="shared" si="153"/>
        <v>0</v>
      </c>
      <c r="K996" s="79"/>
    </row>
    <row r="997" spans="3:11">
      <c r="C997" s="104" t="s">
        <v>524</v>
      </c>
      <c r="D997" s="44">
        <v>4100712579</v>
      </c>
      <c r="E997" s="45">
        <v>1730</v>
      </c>
      <c r="F997" s="72">
        <v>0</v>
      </c>
      <c r="G997" s="72">
        <v>0</v>
      </c>
      <c r="H997" s="72">
        <v>0</v>
      </c>
      <c r="I997" s="72">
        <v>0</v>
      </c>
      <c r="J997" s="72">
        <f t="shared" si="153"/>
        <v>0</v>
      </c>
      <c r="K997" s="79"/>
    </row>
    <row r="998" spans="3:11">
      <c r="C998" s="104" t="s">
        <v>524</v>
      </c>
      <c r="D998" s="44">
        <v>4100712597</v>
      </c>
      <c r="E998" s="45">
        <v>34605</v>
      </c>
      <c r="F998" s="72">
        <v>0</v>
      </c>
      <c r="G998" s="72">
        <v>0</v>
      </c>
      <c r="H998" s="72">
        <v>0</v>
      </c>
      <c r="I998" s="72">
        <v>0</v>
      </c>
      <c r="J998" s="72">
        <f t="shared" si="153"/>
        <v>0</v>
      </c>
      <c r="K998" s="79"/>
    </row>
    <row r="999" spans="3:11">
      <c r="C999" s="104" t="s">
        <v>524</v>
      </c>
      <c r="D999" s="44">
        <v>4100712623</v>
      </c>
      <c r="E999" s="45">
        <v>15000</v>
      </c>
      <c r="F999" s="72">
        <v>0</v>
      </c>
      <c r="G999" s="72">
        <v>0</v>
      </c>
      <c r="H999" s="72">
        <v>0</v>
      </c>
      <c r="I999" s="72">
        <v>0</v>
      </c>
      <c r="J999" s="72">
        <f t="shared" si="153"/>
        <v>0</v>
      </c>
      <c r="K999" s="79"/>
    </row>
    <row r="1000" spans="3:11">
      <c r="C1000" s="104" t="s">
        <v>524</v>
      </c>
      <c r="D1000" s="44">
        <v>4100712633</v>
      </c>
      <c r="E1000" s="45">
        <v>7158</v>
      </c>
      <c r="F1000" s="72">
        <v>0</v>
      </c>
      <c r="G1000" s="72">
        <v>0</v>
      </c>
      <c r="H1000" s="72">
        <v>0</v>
      </c>
      <c r="I1000" s="72">
        <v>0</v>
      </c>
      <c r="J1000" s="72">
        <f t="shared" si="153"/>
        <v>0</v>
      </c>
      <c r="K1000" s="79"/>
    </row>
    <row r="1001" spans="3:11">
      <c r="C1001" s="104" t="s">
        <v>524</v>
      </c>
      <c r="D1001" s="44">
        <v>4100712638</v>
      </c>
      <c r="E1001" s="45">
        <v>15000</v>
      </c>
      <c r="F1001" s="72">
        <v>0</v>
      </c>
      <c r="G1001" s="72">
        <v>0</v>
      </c>
      <c r="H1001" s="72">
        <v>0</v>
      </c>
      <c r="I1001" s="72">
        <v>0</v>
      </c>
      <c r="J1001" s="72">
        <f t="shared" si="153"/>
        <v>0</v>
      </c>
      <c r="K1001" s="79"/>
    </row>
    <row r="1002" spans="3:11">
      <c r="C1002" s="104" t="s">
        <v>524</v>
      </c>
      <c r="D1002" s="44">
        <v>4100712643</v>
      </c>
      <c r="E1002" s="45">
        <v>3000</v>
      </c>
      <c r="F1002" s="72">
        <v>0</v>
      </c>
      <c r="G1002" s="72">
        <v>0</v>
      </c>
      <c r="H1002" s="72">
        <v>0</v>
      </c>
      <c r="I1002" s="72">
        <v>0</v>
      </c>
      <c r="J1002" s="72">
        <f t="shared" si="153"/>
        <v>0</v>
      </c>
      <c r="K1002" s="79"/>
    </row>
    <row r="1003" spans="3:11">
      <c r="C1003" s="104" t="s">
        <v>524</v>
      </c>
      <c r="D1003" s="44">
        <v>4100721038</v>
      </c>
      <c r="E1003" s="45">
        <v>4994</v>
      </c>
      <c r="F1003" s="72">
        <v>0</v>
      </c>
      <c r="G1003" s="72">
        <v>0</v>
      </c>
      <c r="H1003" s="72">
        <v>0</v>
      </c>
      <c r="I1003" s="72">
        <v>0</v>
      </c>
      <c r="J1003" s="72">
        <f t="shared" si="153"/>
        <v>0</v>
      </c>
      <c r="K1003" s="79"/>
    </row>
    <row r="1004" spans="3:11">
      <c r="C1004" s="104" t="s">
        <v>524</v>
      </c>
      <c r="D1004" s="44">
        <v>4100721062</v>
      </c>
      <c r="E1004" s="45">
        <v>9650</v>
      </c>
      <c r="F1004" s="72">
        <v>0</v>
      </c>
      <c r="G1004" s="72">
        <v>0</v>
      </c>
      <c r="H1004" s="72">
        <v>0</v>
      </c>
      <c r="I1004" s="72">
        <v>0</v>
      </c>
      <c r="J1004" s="72">
        <f t="shared" si="153"/>
        <v>0</v>
      </c>
      <c r="K1004" s="79"/>
    </row>
    <row r="1005" spans="3:11">
      <c r="C1005" s="104" t="s">
        <v>524</v>
      </c>
      <c r="D1005" s="44">
        <v>4100721078</v>
      </c>
      <c r="E1005" s="45">
        <v>350</v>
      </c>
      <c r="F1005" s="72">
        <v>0</v>
      </c>
      <c r="G1005" s="72">
        <v>0</v>
      </c>
      <c r="H1005" s="72">
        <v>0</v>
      </c>
      <c r="I1005" s="72">
        <v>0</v>
      </c>
      <c r="J1005" s="72">
        <f t="shared" si="153"/>
        <v>0</v>
      </c>
      <c r="K1005" s="79"/>
    </row>
    <row r="1006" spans="3:11">
      <c r="C1006" s="104" t="s">
        <v>524</v>
      </c>
      <c r="D1006" s="44">
        <v>4100721108</v>
      </c>
      <c r="E1006" s="45">
        <v>8000</v>
      </c>
      <c r="F1006" s="72">
        <v>0</v>
      </c>
      <c r="G1006" s="72">
        <v>0</v>
      </c>
      <c r="H1006" s="72">
        <v>0</v>
      </c>
      <c r="I1006" s="72">
        <v>0</v>
      </c>
      <c r="J1006" s="72">
        <f t="shared" si="153"/>
        <v>0</v>
      </c>
      <c r="K1006" s="79"/>
    </row>
    <row r="1007" spans="3:11">
      <c r="C1007" s="104" t="s">
        <v>524</v>
      </c>
      <c r="D1007" s="44">
        <v>4100721121</v>
      </c>
      <c r="E1007" s="45">
        <v>1500</v>
      </c>
      <c r="F1007" s="72">
        <v>0</v>
      </c>
      <c r="G1007" s="72">
        <v>0</v>
      </c>
      <c r="H1007" s="72">
        <v>0</v>
      </c>
      <c r="I1007" s="72">
        <v>0</v>
      </c>
      <c r="J1007" s="72">
        <f t="shared" si="153"/>
        <v>0</v>
      </c>
      <c r="K1007" s="79"/>
    </row>
    <row r="1008" spans="3:11">
      <c r="C1008" s="104" t="s">
        <v>524</v>
      </c>
      <c r="D1008" s="44">
        <v>4100721146</v>
      </c>
      <c r="E1008" s="45">
        <v>9532</v>
      </c>
      <c r="F1008" s="72">
        <v>0</v>
      </c>
      <c r="G1008" s="72">
        <v>0</v>
      </c>
      <c r="H1008" s="72">
        <v>0</v>
      </c>
      <c r="I1008" s="72">
        <v>0</v>
      </c>
      <c r="J1008" s="72">
        <f t="shared" si="153"/>
        <v>0</v>
      </c>
      <c r="K1008" s="79"/>
    </row>
    <row r="1009" spans="3:11">
      <c r="C1009" s="104" t="s">
        <v>524</v>
      </c>
      <c r="D1009" s="44">
        <v>4100721159</v>
      </c>
      <c r="E1009" s="45">
        <v>3585</v>
      </c>
      <c r="F1009" s="72">
        <v>0</v>
      </c>
      <c r="G1009" s="72">
        <v>0</v>
      </c>
      <c r="H1009" s="72">
        <v>0</v>
      </c>
      <c r="I1009" s="72">
        <v>0</v>
      </c>
      <c r="J1009" s="72">
        <f t="shared" si="153"/>
        <v>0</v>
      </c>
      <c r="K1009" s="79"/>
    </row>
    <row r="1010" spans="3:11">
      <c r="C1010" s="104" t="s">
        <v>524</v>
      </c>
      <c r="D1010" s="44">
        <v>4100721169</v>
      </c>
      <c r="E1010" s="45">
        <v>5000</v>
      </c>
      <c r="F1010" s="72">
        <v>0</v>
      </c>
      <c r="G1010" s="72">
        <v>0</v>
      </c>
      <c r="H1010" s="72">
        <v>0</v>
      </c>
      <c r="I1010" s="72">
        <v>0</v>
      </c>
      <c r="J1010" s="72">
        <f t="shared" si="153"/>
        <v>0</v>
      </c>
      <c r="K1010" s="79"/>
    </row>
    <row r="1011" spans="3:11">
      <c r="C1011" s="104" t="s">
        <v>524</v>
      </c>
      <c r="D1011" s="44">
        <v>4100721179</v>
      </c>
      <c r="E1011" s="45">
        <v>802.5</v>
      </c>
      <c r="F1011" s="72">
        <v>0</v>
      </c>
      <c r="G1011" s="72">
        <v>0</v>
      </c>
      <c r="H1011" s="72">
        <v>0</v>
      </c>
      <c r="I1011" s="72">
        <v>0</v>
      </c>
      <c r="J1011" s="72">
        <f t="shared" si="153"/>
        <v>0</v>
      </c>
      <c r="K1011" s="79"/>
    </row>
    <row r="1012" spans="3:11">
      <c r="C1012" s="104" t="s">
        <v>524</v>
      </c>
      <c r="D1012" s="44">
        <v>4100721219</v>
      </c>
      <c r="E1012" s="45">
        <v>16300</v>
      </c>
      <c r="F1012" s="72">
        <v>0</v>
      </c>
      <c r="G1012" s="72">
        <v>0</v>
      </c>
      <c r="H1012" s="72">
        <v>0</v>
      </c>
      <c r="I1012" s="72">
        <v>0</v>
      </c>
      <c r="J1012" s="72">
        <f t="shared" si="153"/>
        <v>0</v>
      </c>
      <c r="K1012" s="79"/>
    </row>
    <row r="1013" spans="3:11">
      <c r="C1013" s="104" t="s">
        <v>524</v>
      </c>
      <c r="D1013" s="44">
        <v>4100723163</v>
      </c>
      <c r="E1013" s="45">
        <v>9270</v>
      </c>
      <c r="F1013" s="72">
        <v>0</v>
      </c>
      <c r="G1013" s="72">
        <v>0</v>
      </c>
      <c r="H1013" s="72">
        <v>0</v>
      </c>
      <c r="I1013" s="72">
        <v>0</v>
      </c>
      <c r="J1013" s="72">
        <f t="shared" si="153"/>
        <v>0</v>
      </c>
      <c r="K1013" s="79"/>
    </row>
    <row r="1014" spans="3:11">
      <c r="C1014" s="104" t="s">
        <v>524</v>
      </c>
      <c r="D1014" s="44">
        <v>4100723354</v>
      </c>
      <c r="E1014" s="45">
        <v>125000</v>
      </c>
      <c r="F1014" s="72">
        <v>0</v>
      </c>
      <c r="G1014" s="72">
        <v>0</v>
      </c>
      <c r="H1014" s="72">
        <v>0</v>
      </c>
      <c r="I1014" s="72">
        <v>0</v>
      </c>
      <c r="J1014" s="72">
        <f t="shared" si="153"/>
        <v>0</v>
      </c>
      <c r="K1014" s="79"/>
    </row>
    <row r="1015" spans="3:11">
      <c r="C1015" s="104" t="s">
        <v>524</v>
      </c>
      <c r="D1015" s="44">
        <v>4100723390</v>
      </c>
      <c r="E1015" s="45">
        <v>350000</v>
      </c>
      <c r="F1015" s="72">
        <v>0</v>
      </c>
      <c r="G1015" s="72">
        <v>0</v>
      </c>
      <c r="H1015" s="72">
        <v>0</v>
      </c>
      <c r="I1015" s="72">
        <v>0</v>
      </c>
      <c r="J1015" s="72">
        <f t="shared" si="153"/>
        <v>0</v>
      </c>
      <c r="K1015" s="79"/>
    </row>
    <row r="1016" spans="3:11">
      <c r="C1016" s="104" t="s">
        <v>524</v>
      </c>
      <c r="D1016" s="44">
        <v>4100723757</v>
      </c>
      <c r="E1016" s="45">
        <v>4525</v>
      </c>
      <c r="F1016" s="72">
        <v>0</v>
      </c>
      <c r="G1016" s="72">
        <v>0</v>
      </c>
      <c r="H1016" s="72">
        <v>0</v>
      </c>
      <c r="I1016" s="72">
        <v>0</v>
      </c>
      <c r="J1016" s="72">
        <f t="shared" si="153"/>
        <v>0</v>
      </c>
      <c r="K1016" s="79"/>
    </row>
    <row r="1017" spans="3:11">
      <c r="C1017" s="104" t="s">
        <v>524</v>
      </c>
      <c r="D1017" s="44">
        <v>4100723764</v>
      </c>
      <c r="E1017" s="45">
        <v>186628</v>
      </c>
      <c r="F1017" s="72">
        <v>0</v>
      </c>
      <c r="G1017" s="72">
        <v>0</v>
      </c>
      <c r="H1017" s="72">
        <v>0</v>
      </c>
      <c r="I1017" s="72">
        <v>0</v>
      </c>
      <c r="J1017" s="72">
        <f t="shared" si="153"/>
        <v>0</v>
      </c>
      <c r="K1017" s="79"/>
    </row>
    <row r="1018" spans="3:11">
      <c r="C1018" s="104" t="s">
        <v>524</v>
      </c>
      <c r="D1018" s="44">
        <v>4100723772</v>
      </c>
      <c r="E1018" s="45">
        <v>59779</v>
      </c>
      <c r="F1018" s="72">
        <v>0</v>
      </c>
      <c r="G1018" s="72">
        <v>0</v>
      </c>
      <c r="H1018" s="72">
        <v>0</v>
      </c>
      <c r="I1018" s="72">
        <v>0</v>
      </c>
      <c r="J1018" s="72">
        <f t="shared" si="153"/>
        <v>0</v>
      </c>
      <c r="K1018" s="79"/>
    </row>
    <row r="1019" spans="3:11">
      <c r="C1019" s="104" t="s">
        <v>524</v>
      </c>
      <c r="D1019" s="44">
        <v>4100723777</v>
      </c>
      <c r="E1019" s="45">
        <v>24979</v>
      </c>
      <c r="F1019" s="72">
        <v>0</v>
      </c>
      <c r="G1019" s="72">
        <v>0</v>
      </c>
      <c r="H1019" s="72">
        <v>0</v>
      </c>
      <c r="I1019" s="72">
        <v>0</v>
      </c>
      <c r="J1019" s="72">
        <f t="shared" si="153"/>
        <v>0</v>
      </c>
      <c r="K1019" s="79"/>
    </row>
    <row r="1020" spans="3:11">
      <c r="C1020" s="104" t="s">
        <v>524</v>
      </c>
      <c r="D1020" s="44">
        <v>4100723779</v>
      </c>
      <c r="E1020" s="45">
        <v>33462</v>
      </c>
      <c r="F1020" s="72">
        <v>0</v>
      </c>
      <c r="G1020" s="72">
        <v>0</v>
      </c>
      <c r="H1020" s="72">
        <v>0</v>
      </c>
      <c r="I1020" s="72">
        <v>0</v>
      </c>
      <c r="J1020" s="72">
        <f t="shared" si="153"/>
        <v>0</v>
      </c>
      <c r="K1020" s="79"/>
    </row>
    <row r="1021" spans="3:11">
      <c r="C1021" s="104" t="s">
        <v>524</v>
      </c>
      <c r="D1021" s="44">
        <v>4100723782</v>
      </c>
      <c r="E1021" s="45">
        <v>29155</v>
      </c>
      <c r="F1021" s="72">
        <v>0</v>
      </c>
      <c r="G1021" s="72">
        <v>0</v>
      </c>
      <c r="H1021" s="72">
        <v>0</v>
      </c>
      <c r="I1021" s="72">
        <v>0</v>
      </c>
      <c r="J1021" s="72">
        <f t="shared" si="153"/>
        <v>0</v>
      </c>
      <c r="K1021" s="79"/>
    </row>
    <row r="1022" spans="3:11">
      <c r="C1022" s="104" t="s">
        <v>524</v>
      </c>
      <c r="D1022" s="44">
        <v>4100724429</v>
      </c>
      <c r="E1022" s="45">
        <v>83044</v>
      </c>
      <c r="F1022" s="72">
        <v>0</v>
      </c>
      <c r="G1022" s="72">
        <v>0</v>
      </c>
      <c r="H1022" s="72">
        <v>0</v>
      </c>
      <c r="I1022" s="72">
        <v>0</v>
      </c>
      <c r="J1022" s="72">
        <f t="shared" si="153"/>
        <v>0</v>
      </c>
      <c r="K1022" s="79"/>
    </row>
    <row r="1023" spans="3:11">
      <c r="C1023" s="104" t="s">
        <v>524</v>
      </c>
      <c r="D1023" s="44">
        <v>4100724451</v>
      </c>
      <c r="E1023" s="45">
        <v>35405</v>
      </c>
      <c r="F1023" s="72">
        <v>0</v>
      </c>
      <c r="G1023" s="72">
        <v>0</v>
      </c>
      <c r="H1023" s="72">
        <v>0</v>
      </c>
      <c r="I1023" s="72">
        <v>0</v>
      </c>
      <c r="J1023" s="72">
        <f t="shared" si="153"/>
        <v>0</v>
      </c>
      <c r="K1023" s="79"/>
    </row>
    <row r="1024" spans="3:11">
      <c r="C1024" s="104" t="s">
        <v>524</v>
      </c>
      <c r="D1024" s="44">
        <v>4100724463</v>
      </c>
      <c r="E1024" s="45">
        <v>124460</v>
      </c>
      <c r="F1024" s="72">
        <v>0</v>
      </c>
      <c r="G1024" s="72">
        <v>0</v>
      </c>
      <c r="H1024" s="72">
        <v>0</v>
      </c>
      <c r="I1024" s="72">
        <v>0</v>
      </c>
      <c r="J1024" s="72">
        <f t="shared" si="153"/>
        <v>0</v>
      </c>
      <c r="K1024" s="79"/>
    </row>
    <row r="1025" spans="3:11">
      <c r="C1025" s="104" t="s">
        <v>524</v>
      </c>
      <c r="D1025" s="44">
        <v>4100724471</v>
      </c>
      <c r="E1025" s="45">
        <v>23310</v>
      </c>
      <c r="F1025" s="72">
        <v>0</v>
      </c>
      <c r="G1025" s="72">
        <v>0</v>
      </c>
      <c r="H1025" s="72">
        <v>0</v>
      </c>
      <c r="I1025" s="72">
        <v>0</v>
      </c>
      <c r="J1025" s="72">
        <f t="shared" si="153"/>
        <v>0</v>
      </c>
      <c r="K1025" s="79"/>
    </row>
    <row r="1026" spans="3:11">
      <c r="C1026" s="104" t="s">
        <v>524</v>
      </c>
      <c r="D1026" s="44">
        <v>4100724477</v>
      </c>
      <c r="E1026" s="45">
        <v>32280</v>
      </c>
      <c r="F1026" s="72">
        <v>0</v>
      </c>
      <c r="G1026" s="72">
        <v>0</v>
      </c>
      <c r="H1026" s="72">
        <v>0</v>
      </c>
      <c r="I1026" s="72">
        <v>0</v>
      </c>
      <c r="J1026" s="72">
        <f t="shared" si="153"/>
        <v>0</v>
      </c>
      <c r="K1026" s="79"/>
    </row>
    <row r="1027" spans="3:11">
      <c r="C1027" s="104" t="s">
        <v>524</v>
      </c>
      <c r="D1027" s="44">
        <v>4100724489</v>
      </c>
      <c r="E1027" s="45">
        <v>7720</v>
      </c>
      <c r="F1027" s="72">
        <v>0</v>
      </c>
      <c r="G1027" s="72">
        <v>0</v>
      </c>
      <c r="H1027" s="72">
        <v>0</v>
      </c>
      <c r="I1027" s="72">
        <v>0</v>
      </c>
      <c r="J1027" s="72">
        <f t="shared" si="153"/>
        <v>0</v>
      </c>
      <c r="K1027" s="79"/>
    </row>
    <row r="1028" spans="3:11">
      <c r="C1028" s="104" t="s">
        <v>524</v>
      </c>
      <c r="D1028" s="44">
        <v>4100724499</v>
      </c>
      <c r="E1028" s="45">
        <v>31005</v>
      </c>
      <c r="F1028" s="72">
        <v>0</v>
      </c>
      <c r="G1028" s="72">
        <v>0</v>
      </c>
      <c r="H1028" s="72">
        <v>0</v>
      </c>
      <c r="I1028" s="72">
        <v>0</v>
      </c>
      <c r="J1028" s="72">
        <f t="shared" si="153"/>
        <v>0</v>
      </c>
      <c r="K1028" s="79"/>
    </row>
    <row r="1029" spans="3:11">
      <c r="C1029" s="104" t="s">
        <v>524</v>
      </c>
      <c r="D1029" s="44">
        <v>4100724508</v>
      </c>
      <c r="E1029" s="45">
        <v>3630</v>
      </c>
      <c r="F1029" s="72">
        <v>0</v>
      </c>
      <c r="G1029" s="72">
        <v>0</v>
      </c>
      <c r="H1029" s="72">
        <v>0</v>
      </c>
      <c r="I1029" s="72">
        <v>0</v>
      </c>
      <c r="J1029" s="72">
        <f t="shared" si="153"/>
        <v>0</v>
      </c>
      <c r="K1029" s="79"/>
    </row>
    <row r="1030" spans="3:11">
      <c r="C1030" s="104" t="s">
        <v>524</v>
      </c>
      <c r="D1030" s="44">
        <v>4100724863</v>
      </c>
      <c r="E1030" s="45">
        <v>8965</v>
      </c>
      <c r="F1030" s="72">
        <v>0</v>
      </c>
      <c r="G1030" s="72">
        <v>0</v>
      </c>
      <c r="H1030" s="72">
        <v>0</v>
      </c>
      <c r="I1030" s="72">
        <v>0</v>
      </c>
      <c r="J1030" s="72">
        <f t="shared" si="153"/>
        <v>0</v>
      </c>
      <c r="K1030" s="79"/>
    </row>
    <row r="1031" spans="3:11">
      <c r="C1031" s="104" t="s">
        <v>524</v>
      </c>
      <c r="D1031" s="44">
        <v>4100724864</v>
      </c>
      <c r="E1031" s="45">
        <v>6278</v>
      </c>
      <c r="F1031" s="72">
        <v>0</v>
      </c>
      <c r="G1031" s="72">
        <v>0</v>
      </c>
      <c r="H1031" s="72">
        <v>0</v>
      </c>
      <c r="I1031" s="72">
        <v>0</v>
      </c>
      <c r="J1031" s="72">
        <f t="shared" si="153"/>
        <v>0</v>
      </c>
      <c r="K1031" s="79"/>
    </row>
    <row r="1032" spans="3:11">
      <c r="C1032" s="104" t="s">
        <v>524</v>
      </c>
      <c r="D1032" s="44">
        <v>4100724866</v>
      </c>
      <c r="E1032" s="45">
        <v>82486.3</v>
      </c>
      <c r="F1032" s="72">
        <v>0</v>
      </c>
      <c r="G1032" s="72">
        <v>0</v>
      </c>
      <c r="H1032" s="72">
        <v>0</v>
      </c>
      <c r="I1032" s="72">
        <v>0</v>
      </c>
      <c r="J1032" s="72">
        <f t="shared" ref="J1032:J1079" si="154">SUM(F1032:I1032)</f>
        <v>0</v>
      </c>
      <c r="K1032" s="79"/>
    </row>
    <row r="1033" spans="3:11">
      <c r="C1033" s="104" t="s">
        <v>524</v>
      </c>
      <c r="D1033" s="44">
        <v>4100724867</v>
      </c>
      <c r="E1033" s="45">
        <v>53200</v>
      </c>
      <c r="F1033" s="72">
        <v>0</v>
      </c>
      <c r="G1033" s="72">
        <v>0</v>
      </c>
      <c r="H1033" s="72">
        <v>0</v>
      </c>
      <c r="I1033" s="72">
        <v>0</v>
      </c>
      <c r="J1033" s="72">
        <f t="shared" si="154"/>
        <v>0</v>
      </c>
      <c r="K1033" s="79"/>
    </row>
    <row r="1034" spans="3:11">
      <c r="C1034" s="4" t="s">
        <v>620</v>
      </c>
      <c r="D1034" s="44">
        <v>4100722787</v>
      </c>
      <c r="E1034" s="45">
        <v>369456.23</v>
      </c>
      <c r="F1034" s="72">
        <v>0</v>
      </c>
      <c r="G1034" s="72">
        <v>0</v>
      </c>
      <c r="H1034" s="72">
        <v>0</v>
      </c>
      <c r="I1034" s="72">
        <v>0</v>
      </c>
      <c r="J1034" s="72">
        <f t="shared" si="154"/>
        <v>0</v>
      </c>
      <c r="K1034" s="79"/>
    </row>
    <row r="1035" spans="3:11">
      <c r="C1035" s="4" t="s">
        <v>270</v>
      </c>
      <c r="D1035" s="44">
        <v>4100724575</v>
      </c>
      <c r="E1035" s="45">
        <v>140000</v>
      </c>
      <c r="F1035" s="72">
        <v>0</v>
      </c>
      <c r="G1035" s="72">
        <v>0</v>
      </c>
      <c r="H1035" s="72">
        <v>0</v>
      </c>
      <c r="I1035" s="72">
        <v>0</v>
      </c>
      <c r="J1035" s="72">
        <f t="shared" si="154"/>
        <v>0</v>
      </c>
      <c r="K1035" s="79"/>
    </row>
    <row r="1036" spans="3:11">
      <c r="C1036" s="4" t="s">
        <v>270</v>
      </c>
      <c r="D1036" s="44">
        <v>4100724587</v>
      </c>
      <c r="E1036" s="45">
        <v>99840</v>
      </c>
      <c r="F1036" s="72">
        <v>0</v>
      </c>
      <c r="G1036" s="72">
        <v>0</v>
      </c>
      <c r="H1036" s="72">
        <v>0</v>
      </c>
      <c r="I1036" s="72">
        <v>0</v>
      </c>
      <c r="J1036" s="72">
        <f t="shared" si="154"/>
        <v>0</v>
      </c>
      <c r="K1036" s="79"/>
    </row>
    <row r="1037" spans="3:11">
      <c r="C1037" s="4" t="s">
        <v>270</v>
      </c>
      <c r="D1037" s="44">
        <v>4100724604</v>
      </c>
      <c r="E1037" s="45">
        <v>40000</v>
      </c>
      <c r="F1037" s="72">
        <v>0</v>
      </c>
      <c r="G1037" s="72">
        <v>0</v>
      </c>
      <c r="H1037" s="72">
        <v>0</v>
      </c>
      <c r="I1037" s="72">
        <v>0</v>
      </c>
      <c r="J1037" s="72">
        <f t="shared" si="154"/>
        <v>0</v>
      </c>
      <c r="K1037" s="79"/>
    </row>
    <row r="1038" spans="3:11">
      <c r="C1038" s="4" t="s">
        <v>270</v>
      </c>
      <c r="D1038" s="44">
        <v>4100724628</v>
      </c>
      <c r="E1038" s="45">
        <v>250000</v>
      </c>
      <c r="F1038" s="72">
        <v>0</v>
      </c>
      <c r="G1038" s="72">
        <v>0</v>
      </c>
      <c r="H1038" s="72">
        <v>0</v>
      </c>
      <c r="I1038" s="72">
        <v>0</v>
      </c>
      <c r="J1038" s="72">
        <f t="shared" si="154"/>
        <v>0</v>
      </c>
      <c r="K1038" s="79"/>
    </row>
    <row r="1039" spans="3:11">
      <c r="C1039" s="4" t="s">
        <v>514</v>
      </c>
      <c r="D1039" s="44">
        <v>4100604632</v>
      </c>
      <c r="E1039" s="45">
        <v>2330</v>
      </c>
      <c r="F1039" s="72">
        <v>0</v>
      </c>
      <c r="G1039" s="72">
        <v>0</v>
      </c>
      <c r="H1039" s="72">
        <v>0</v>
      </c>
      <c r="I1039" s="72">
        <v>0</v>
      </c>
      <c r="J1039" s="72">
        <f t="shared" si="154"/>
        <v>0</v>
      </c>
      <c r="K1039" s="79"/>
    </row>
    <row r="1040" spans="3:11">
      <c r="C1040" s="4" t="s">
        <v>229</v>
      </c>
      <c r="D1040" s="44">
        <v>4100719002</v>
      </c>
      <c r="E1040" s="45">
        <v>1122.1600000000001</v>
      </c>
      <c r="F1040" s="72">
        <v>0</v>
      </c>
      <c r="G1040" s="72">
        <v>0</v>
      </c>
      <c r="H1040" s="72">
        <v>0</v>
      </c>
      <c r="I1040" s="72">
        <v>0</v>
      </c>
      <c r="J1040" s="72">
        <f t="shared" si="154"/>
        <v>0</v>
      </c>
      <c r="K1040" s="79"/>
    </row>
    <row r="1041" spans="3:11">
      <c r="C1041" s="4" t="s">
        <v>601</v>
      </c>
      <c r="D1041" s="44">
        <v>4100724114</v>
      </c>
      <c r="E1041" s="45">
        <v>14009</v>
      </c>
      <c r="F1041" s="72">
        <v>0</v>
      </c>
      <c r="G1041" s="72">
        <v>0</v>
      </c>
      <c r="H1041" s="72">
        <v>0</v>
      </c>
      <c r="I1041" s="72">
        <v>0</v>
      </c>
      <c r="J1041" s="72">
        <f t="shared" si="154"/>
        <v>0</v>
      </c>
      <c r="K1041" s="79"/>
    </row>
    <row r="1042" spans="3:11">
      <c r="C1042" s="4" t="s">
        <v>601</v>
      </c>
      <c r="D1042" s="44">
        <v>4100724168</v>
      </c>
      <c r="E1042" s="45">
        <v>7600</v>
      </c>
      <c r="F1042" s="72">
        <v>0</v>
      </c>
      <c r="G1042" s="72">
        <v>0</v>
      </c>
      <c r="H1042" s="72">
        <v>0</v>
      </c>
      <c r="I1042" s="72">
        <v>0</v>
      </c>
      <c r="J1042" s="72">
        <f t="shared" si="154"/>
        <v>0</v>
      </c>
      <c r="K1042" s="79"/>
    </row>
    <row r="1043" spans="3:11">
      <c r="C1043" s="4" t="s">
        <v>601</v>
      </c>
      <c r="D1043" s="44">
        <v>4100724235</v>
      </c>
      <c r="E1043" s="45">
        <v>33250</v>
      </c>
      <c r="F1043" s="72">
        <v>0</v>
      </c>
      <c r="G1043" s="72">
        <v>0</v>
      </c>
      <c r="H1043" s="72">
        <v>0</v>
      </c>
      <c r="I1043" s="72">
        <v>0</v>
      </c>
      <c r="J1043" s="72">
        <f t="shared" si="154"/>
        <v>0</v>
      </c>
      <c r="K1043" s="79"/>
    </row>
    <row r="1044" spans="3:11">
      <c r="C1044" s="4" t="s">
        <v>245</v>
      </c>
      <c r="D1044" s="44">
        <v>4100653757</v>
      </c>
      <c r="E1044" s="45">
        <v>5050</v>
      </c>
      <c r="F1044" s="72">
        <v>0</v>
      </c>
      <c r="G1044" s="72">
        <v>0</v>
      </c>
      <c r="H1044" s="72">
        <v>0</v>
      </c>
      <c r="I1044" s="72">
        <v>0</v>
      </c>
      <c r="J1044" s="72">
        <f t="shared" si="154"/>
        <v>0</v>
      </c>
      <c r="K1044" s="79"/>
    </row>
    <row r="1045" spans="3:11">
      <c r="C1045" s="4" t="s">
        <v>245</v>
      </c>
      <c r="D1045" s="44">
        <v>4100675321</v>
      </c>
      <c r="E1045" s="45">
        <v>272422</v>
      </c>
      <c r="F1045" s="72">
        <v>0</v>
      </c>
      <c r="G1045" s="72">
        <v>0</v>
      </c>
      <c r="H1045" s="72">
        <v>0</v>
      </c>
      <c r="I1045" s="72">
        <v>0</v>
      </c>
      <c r="J1045" s="72">
        <f t="shared" si="154"/>
        <v>0</v>
      </c>
      <c r="K1045" s="79"/>
    </row>
    <row r="1046" spans="3:11">
      <c r="C1046" s="4" t="s">
        <v>245</v>
      </c>
      <c r="D1046" s="44">
        <v>4100719615</v>
      </c>
      <c r="E1046" s="45">
        <v>100000</v>
      </c>
      <c r="F1046" s="72">
        <v>0</v>
      </c>
      <c r="G1046" s="72">
        <v>0</v>
      </c>
      <c r="H1046" s="72">
        <v>0</v>
      </c>
      <c r="I1046" s="72">
        <v>0</v>
      </c>
      <c r="J1046" s="72">
        <f t="shared" si="154"/>
        <v>0</v>
      </c>
      <c r="K1046" s="79"/>
    </row>
    <row r="1047" spans="3:11">
      <c r="C1047" s="4" t="s">
        <v>245</v>
      </c>
      <c r="D1047" s="44">
        <v>4100726012</v>
      </c>
      <c r="E1047" s="45">
        <v>422550</v>
      </c>
      <c r="F1047" s="72">
        <v>0</v>
      </c>
      <c r="G1047" s="72">
        <v>0</v>
      </c>
      <c r="H1047" s="72">
        <v>0</v>
      </c>
      <c r="I1047" s="72">
        <v>0</v>
      </c>
      <c r="J1047" s="72">
        <f t="shared" si="154"/>
        <v>0</v>
      </c>
      <c r="K1047" s="79"/>
    </row>
    <row r="1048" spans="3:11">
      <c r="C1048" s="4" t="s">
        <v>245</v>
      </c>
      <c r="D1048" s="44">
        <v>4100728668</v>
      </c>
      <c r="E1048" s="45">
        <v>150000</v>
      </c>
      <c r="F1048" s="72">
        <v>0</v>
      </c>
      <c r="G1048" s="72">
        <v>0</v>
      </c>
      <c r="H1048" s="72">
        <v>0</v>
      </c>
      <c r="I1048" s="72">
        <v>0</v>
      </c>
      <c r="J1048" s="72">
        <f t="shared" si="154"/>
        <v>0</v>
      </c>
      <c r="K1048" s="79"/>
    </row>
    <row r="1049" spans="3:11">
      <c r="C1049" s="4" t="s">
        <v>245</v>
      </c>
      <c r="D1049" s="44">
        <v>4100729645</v>
      </c>
      <c r="E1049" s="45">
        <v>460000</v>
      </c>
      <c r="F1049" s="72">
        <v>0</v>
      </c>
      <c r="G1049" s="72">
        <v>0</v>
      </c>
      <c r="H1049" s="72">
        <v>0</v>
      </c>
      <c r="I1049" s="72">
        <v>0</v>
      </c>
      <c r="J1049" s="72">
        <f t="shared" si="154"/>
        <v>0</v>
      </c>
      <c r="K1049" s="79"/>
    </row>
    <row r="1050" spans="3:11">
      <c r="C1050" s="4" t="s">
        <v>269</v>
      </c>
      <c r="D1050" s="44">
        <v>4100725030</v>
      </c>
      <c r="E1050" s="45">
        <v>308160</v>
      </c>
      <c r="F1050" s="72">
        <v>0</v>
      </c>
      <c r="G1050" s="72">
        <v>0</v>
      </c>
      <c r="H1050" s="72">
        <v>0</v>
      </c>
      <c r="I1050" s="72">
        <v>0</v>
      </c>
      <c r="J1050" s="72">
        <f t="shared" si="154"/>
        <v>0</v>
      </c>
      <c r="K1050" s="79"/>
    </row>
    <row r="1051" spans="3:11">
      <c r="C1051" s="4" t="s">
        <v>526</v>
      </c>
      <c r="D1051" s="44">
        <v>4100727495</v>
      </c>
      <c r="E1051" s="45">
        <v>489040</v>
      </c>
      <c r="F1051" s="72">
        <v>0</v>
      </c>
      <c r="G1051" s="72">
        <v>0</v>
      </c>
      <c r="H1051" s="72">
        <v>0</v>
      </c>
      <c r="I1051" s="72">
        <v>0</v>
      </c>
      <c r="J1051" s="72">
        <f t="shared" si="154"/>
        <v>0</v>
      </c>
      <c r="K1051" s="79"/>
    </row>
    <row r="1052" spans="3:11">
      <c r="C1052" s="4" t="s">
        <v>526</v>
      </c>
      <c r="D1052" s="44">
        <v>4100727542</v>
      </c>
      <c r="E1052" s="45">
        <v>192460</v>
      </c>
      <c r="F1052" s="72">
        <v>0</v>
      </c>
      <c r="G1052" s="72">
        <v>0</v>
      </c>
      <c r="H1052" s="72">
        <v>0</v>
      </c>
      <c r="I1052" s="72">
        <v>0</v>
      </c>
      <c r="J1052" s="72">
        <f t="shared" si="154"/>
        <v>0</v>
      </c>
      <c r="K1052" s="79"/>
    </row>
    <row r="1053" spans="3:11">
      <c r="C1053" s="4" t="s">
        <v>526</v>
      </c>
      <c r="D1053" s="44">
        <v>4100727601</v>
      </c>
      <c r="E1053" s="45">
        <v>72080</v>
      </c>
      <c r="F1053" s="72">
        <v>0</v>
      </c>
      <c r="G1053" s="72">
        <v>0</v>
      </c>
      <c r="H1053" s="72">
        <v>0</v>
      </c>
      <c r="I1053" s="72">
        <v>0</v>
      </c>
      <c r="J1053" s="72">
        <f t="shared" si="154"/>
        <v>0</v>
      </c>
      <c r="K1053" s="79"/>
    </row>
    <row r="1054" spans="3:11">
      <c r="C1054" s="4" t="s">
        <v>526</v>
      </c>
      <c r="D1054" s="44">
        <v>4100727644</v>
      </c>
      <c r="E1054" s="45">
        <v>42000</v>
      </c>
      <c r="F1054" s="72">
        <v>0</v>
      </c>
      <c r="G1054" s="72">
        <v>0</v>
      </c>
      <c r="H1054" s="72">
        <v>0</v>
      </c>
      <c r="I1054" s="72">
        <v>0</v>
      </c>
      <c r="J1054" s="72">
        <f t="shared" si="154"/>
        <v>0</v>
      </c>
      <c r="K1054" s="79"/>
    </row>
    <row r="1055" spans="3:11">
      <c r="C1055" s="4" t="s">
        <v>526</v>
      </c>
      <c r="D1055" s="44">
        <v>4100731110</v>
      </c>
      <c r="E1055" s="45">
        <v>93671</v>
      </c>
      <c r="F1055" s="72">
        <v>0</v>
      </c>
      <c r="G1055" s="72">
        <v>0</v>
      </c>
      <c r="H1055" s="72">
        <v>0</v>
      </c>
      <c r="I1055" s="72">
        <v>0</v>
      </c>
      <c r="J1055" s="72">
        <f t="shared" si="154"/>
        <v>0</v>
      </c>
      <c r="K1055" s="79"/>
    </row>
    <row r="1056" spans="3:11">
      <c r="C1056" s="4" t="s">
        <v>526</v>
      </c>
      <c r="D1056" s="44">
        <v>4100731183</v>
      </c>
      <c r="E1056" s="45">
        <v>24980</v>
      </c>
      <c r="F1056" s="72">
        <v>0</v>
      </c>
      <c r="G1056" s="72">
        <v>0</v>
      </c>
      <c r="H1056" s="72">
        <v>0</v>
      </c>
      <c r="I1056" s="72">
        <v>0</v>
      </c>
      <c r="J1056" s="72">
        <f t="shared" si="154"/>
        <v>0</v>
      </c>
      <c r="K1056" s="79"/>
    </row>
    <row r="1057" spans="3:11">
      <c r="C1057" s="4" t="s">
        <v>526</v>
      </c>
      <c r="D1057" s="44">
        <v>4100731532</v>
      </c>
      <c r="E1057" s="45">
        <v>5200</v>
      </c>
      <c r="F1057" s="72">
        <v>0</v>
      </c>
      <c r="G1057" s="72">
        <v>0</v>
      </c>
      <c r="H1057" s="72">
        <v>0</v>
      </c>
      <c r="I1057" s="72">
        <v>0</v>
      </c>
      <c r="J1057" s="72">
        <f t="shared" si="154"/>
        <v>0</v>
      </c>
      <c r="K1057" s="79"/>
    </row>
    <row r="1058" spans="3:11">
      <c r="C1058" s="4" t="s">
        <v>577</v>
      </c>
      <c r="D1058" s="44">
        <v>4100682281</v>
      </c>
      <c r="E1058" s="45">
        <v>17600</v>
      </c>
      <c r="F1058" s="72">
        <v>0</v>
      </c>
      <c r="G1058" s="72">
        <v>0</v>
      </c>
      <c r="H1058" s="72">
        <v>0</v>
      </c>
      <c r="I1058" s="72">
        <v>0</v>
      </c>
      <c r="J1058" s="72">
        <f t="shared" si="154"/>
        <v>0</v>
      </c>
      <c r="K1058" s="79"/>
    </row>
    <row r="1059" spans="3:11">
      <c r="C1059" s="4" t="s">
        <v>577</v>
      </c>
      <c r="D1059" s="44">
        <v>4100731261</v>
      </c>
      <c r="E1059" s="45">
        <v>20585</v>
      </c>
      <c r="F1059" s="72">
        <v>0</v>
      </c>
      <c r="G1059" s="72">
        <v>0</v>
      </c>
      <c r="H1059" s="72">
        <v>0</v>
      </c>
      <c r="I1059" s="72">
        <v>0</v>
      </c>
      <c r="J1059" s="72">
        <f t="shared" si="154"/>
        <v>0</v>
      </c>
      <c r="K1059" s="79"/>
    </row>
    <row r="1060" spans="3:11">
      <c r="C1060" s="4" t="s">
        <v>507</v>
      </c>
      <c r="D1060" s="44">
        <v>4100721064</v>
      </c>
      <c r="E1060" s="45">
        <v>60735</v>
      </c>
      <c r="F1060" s="72">
        <v>0</v>
      </c>
      <c r="G1060" s="72">
        <v>0</v>
      </c>
      <c r="H1060" s="72">
        <v>0</v>
      </c>
      <c r="I1060" s="72">
        <v>0</v>
      </c>
      <c r="J1060" s="72">
        <f t="shared" si="154"/>
        <v>0</v>
      </c>
      <c r="K1060" s="79"/>
    </row>
    <row r="1061" spans="3:11">
      <c r="C1061" s="4" t="s">
        <v>507</v>
      </c>
      <c r="D1061" s="44">
        <v>4100721074</v>
      </c>
      <c r="E1061" s="45">
        <v>19040</v>
      </c>
      <c r="F1061" s="72">
        <v>0</v>
      </c>
      <c r="G1061" s="72">
        <v>0</v>
      </c>
      <c r="H1061" s="72">
        <v>0</v>
      </c>
      <c r="I1061" s="72">
        <v>0</v>
      </c>
      <c r="J1061" s="72">
        <f t="shared" si="154"/>
        <v>0</v>
      </c>
      <c r="K1061" s="79"/>
    </row>
    <row r="1062" spans="3:11">
      <c r="C1062" s="4" t="s">
        <v>237</v>
      </c>
      <c r="D1062" s="44">
        <v>4100726280</v>
      </c>
      <c r="E1062" s="45">
        <v>8340</v>
      </c>
      <c r="F1062" s="72">
        <v>0</v>
      </c>
      <c r="G1062" s="72">
        <v>0</v>
      </c>
      <c r="H1062" s="72">
        <v>0</v>
      </c>
      <c r="I1062" s="72">
        <v>0</v>
      </c>
      <c r="J1062" s="72">
        <f t="shared" si="154"/>
        <v>0</v>
      </c>
      <c r="K1062" s="79"/>
    </row>
    <row r="1063" spans="3:11">
      <c r="C1063" s="4" t="s">
        <v>554</v>
      </c>
      <c r="D1063" s="44">
        <v>4100697862</v>
      </c>
      <c r="E1063" s="45">
        <v>365247</v>
      </c>
      <c r="F1063" s="72">
        <v>0</v>
      </c>
      <c r="G1063" s="72">
        <v>0</v>
      </c>
      <c r="H1063" s="72">
        <v>0</v>
      </c>
      <c r="I1063" s="72">
        <v>0</v>
      </c>
      <c r="J1063" s="72">
        <f t="shared" si="154"/>
        <v>0</v>
      </c>
      <c r="K1063" s="79"/>
    </row>
    <row r="1064" spans="3:11">
      <c r="C1064" s="4" t="s">
        <v>554</v>
      </c>
      <c r="D1064" s="44">
        <v>4100719698</v>
      </c>
      <c r="E1064" s="45">
        <v>129600</v>
      </c>
      <c r="F1064" s="72">
        <v>0</v>
      </c>
      <c r="G1064" s="72">
        <v>0</v>
      </c>
      <c r="H1064" s="72">
        <v>0</v>
      </c>
      <c r="I1064" s="72">
        <v>0</v>
      </c>
      <c r="J1064" s="72">
        <f t="shared" si="154"/>
        <v>0</v>
      </c>
      <c r="K1064" s="79"/>
    </row>
    <row r="1065" spans="3:11">
      <c r="C1065" s="4" t="s">
        <v>554</v>
      </c>
      <c r="D1065" s="44">
        <v>4100726841</v>
      </c>
      <c r="E1065" s="45">
        <v>260000</v>
      </c>
      <c r="F1065" s="72">
        <v>0</v>
      </c>
      <c r="G1065" s="72">
        <v>0</v>
      </c>
      <c r="H1065" s="72">
        <v>0</v>
      </c>
      <c r="I1065" s="72">
        <v>0</v>
      </c>
      <c r="J1065" s="72">
        <f t="shared" si="154"/>
        <v>0</v>
      </c>
      <c r="K1065" s="79"/>
    </row>
    <row r="1066" spans="3:11">
      <c r="C1066" s="4" t="s">
        <v>600</v>
      </c>
      <c r="D1066" s="44">
        <v>4100730661</v>
      </c>
      <c r="E1066" s="45">
        <v>10000</v>
      </c>
      <c r="F1066" s="72">
        <v>0</v>
      </c>
      <c r="G1066" s="72">
        <v>0</v>
      </c>
      <c r="H1066" s="72">
        <v>0</v>
      </c>
      <c r="I1066" s="72">
        <v>0</v>
      </c>
      <c r="J1066" s="72">
        <f t="shared" si="154"/>
        <v>0</v>
      </c>
      <c r="K1066" s="79"/>
    </row>
    <row r="1067" spans="3:11">
      <c r="C1067" s="4" t="s">
        <v>500</v>
      </c>
      <c r="D1067" s="44">
        <v>4100714084</v>
      </c>
      <c r="E1067" s="45">
        <v>99400</v>
      </c>
      <c r="F1067" s="72">
        <v>0</v>
      </c>
      <c r="G1067" s="72">
        <v>0</v>
      </c>
      <c r="H1067" s="72">
        <v>0</v>
      </c>
      <c r="I1067" s="72">
        <v>0</v>
      </c>
      <c r="J1067" s="72">
        <f t="shared" si="154"/>
        <v>0</v>
      </c>
      <c r="K1067" s="79"/>
    </row>
    <row r="1068" spans="3:11">
      <c r="C1068" s="4" t="s">
        <v>500</v>
      </c>
      <c r="D1068" s="44">
        <v>4100717043</v>
      </c>
      <c r="E1068" s="45">
        <v>115560</v>
      </c>
      <c r="F1068" s="72">
        <v>0</v>
      </c>
      <c r="G1068" s="72">
        <v>0</v>
      </c>
      <c r="H1068" s="72">
        <v>0</v>
      </c>
      <c r="I1068" s="72">
        <v>0</v>
      </c>
      <c r="J1068" s="72">
        <f t="shared" si="154"/>
        <v>0</v>
      </c>
      <c r="K1068" s="79"/>
    </row>
    <row r="1069" spans="3:11">
      <c r="C1069" s="4" t="s">
        <v>500</v>
      </c>
      <c r="D1069" s="44">
        <v>4100719229</v>
      </c>
      <c r="E1069" s="45">
        <v>29300</v>
      </c>
      <c r="F1069" s="72">
        <v>0</v>
      </c>
      <c r="G1069" s="72">
        <v>0</v>
      </c>
      <c r="H1069" s="72">
        <v>0</v>
      </c>
      <c r="I1069" s="72">
        <v>0</v>
      </c>
      <c r="J1069" s="72">
        <f t="shared" si="154"/>
        <v>0</v>
      </c>
      <c r="K1069" s="79"/>
    </row>
    <row r="1070" spans="3:11">
      <c r="C1070" s="4" t="s">
        <v>500</v>
      </c>
      <c r="D1070" s="44">
        <v>4100719248</v>
      </c>
      <c r="E1070" s="45">
        <v>10220</v>
      </c>
      <c r="F1070" s="72">
        <v>0</v>
      </c>
      <c r="G1070" s="72">
        <v>0</v>
      </c>
      <c r="H1070" s="72">
        <v>0</v>
      </c>
      <c r="I1070" s="72">
        <v>0</v>
      </c>
      <c r="J1070" s="72">
        <f t="shared" si="154"/>
        <v>0</v>
      </c>
      <c r="K1070" s="79"/>
    </row>
    <row r="1071" spans="3:11">
      <c r="C1071" s="4" t="s">
        <v>500</v>
      </c>
      <c r="D1071" s="44">
        <v>4100719279</v>
      </c>
      <c r="E1071" s="45">
        <v>44940</v>
      </c>
      <c r="F1071" s="72">
        <v>0</v>
      </c>
      <c r="G1071" s="72">
        <v>0</v>
      </c>
      <c r="H1071" s="72">
        <v>0</v>
      </c>
      <c r="I1071" s="72">
        <v>0</v>
      </c>
      <c r="J1071" s="72">
        <f t="shared" si="154"/>
        <v>0</v>
      </c>
      <c r="K1071" s="79"/>
    </row>
    <row r="1072" spans="3:11">
      <c r="C1072" s="4" t="s">
        <v>501</v>
      </c>
      <c r="D1072" s="44">
        <v>4100719748</v>
      </c>
      <c r="E1072" s="45">
        <v>402560</v>
      </c>
      <c r="F1072" s="72">
        <v>0</v>
      </c>
      <c r="G1072" s="72">
        <v>0</v>
      </c>
      <c r="H1072" s="72">
        <v>0</v>
      </c>
      <c r="I1072" s="72">
        <v>0</v>
      </c>
      <c r="J1072" s="72">
        <f t="shared" si="154"/>
        <v>0</v>
      </c>
      <c r="K1072" s="79"/>
    </row>
    <row r="1073" spans="1:11">
      <c r="C1073" s="4" t="s">
        <v>500</v>
      </c>
      <c r="D1073" s="44">
        <v>4100723280</v>
      </c>
      <c r="E1073" s="45">
        <v>497550</v>
      </c>
      <c r="F1073" s="72">
        <v>0</v>
      </c>
      <c r="G1073" s="72">
        <v>0</v>
      </c>
      <c r="H1073" s="72">
        <v>0</v>
      </c>
      <c r="I1073" s="72">
        <v>0</v>
      </c>
      <c r="J1073" s="72">
        <f t="shared" si="154"/>
        <v>0</v>
      </c>
      <c r="K1073" s="79"/>
    </row>
    <row r="1074" spans="1:11">
      <c r="C1074" s="4" t="s">
        <v>500</v>
      </c>
      <c r="D1074" s="44">
        <v>4100723313</v>
      </c>
      <c r="E1074" s="45">
        <v>300000</v>
      </c>
      <c r="F1074" s="72">
        <v>0</v>
      </c>
      <c r="G1074" s="72">
        <v>0</v>
      </c>
      <c r="H1074" s="72">
        <v>0</v>
      </c>
      <c r="I1074" s="72">
        <v>0</v>
      </c>
      <c r="J1074" s="72">
        <f t="shared" si="154"/>
        <v>0</v>
      </c>
      <c r="K1074" s="79"/>
    </row>
    <row r="1075" spans="1:11">
      <c r="C1075" s="4" t="s">
        <v>500</v>
      </c>
      <c r="D1075" s="44">
        <v>4100723345</v>
      </c>
      <c r="E1075" s="45">
        <v>495000</v>
      </c>
      <c r="F1075" s="72">
        <v>0</v>
      </c>
      <c r="G1075" s="72">
        <v>0</v>
      </c>
      <c r="H1075" s="72">
        <v>0</v>
      </c>
      <c r="I1075" s="72">
        <v>0</v>
      </c>
      <c r="J1075" s="72">
        <f t="shared" si="154"/>
        <v>0</v>
      </c>
      <c r="K1075" s="79"/>
    </row>
    <row r="1076" spans="1:11">
      <c r="C1076" s="4" t="s">
        <v>500</v>
      </c>
      <c r="D1076" s="44">
        <v>4100726561</v>
      </c>
      <c r="E1076" s="45">
        <v>350000</v>
      </c>
      <c r="F1076" s="72">
        <v>0</v>
      </c>
      <c r="G1076" s="72">
        <v>0</v>
      </c>
      <c r="H1076" s="72">
        <v>0</v>
      </c>
      <c r="I1076" s="72">
        <v>0</v>
      </c>
      <c r="J1076" s="72">
        <f t="shared" si="154"/>
        <v>0</v>
      </c>
      <c r="K1076" s="79"/>
    </row>
    <row r="1077" spans="1:11">
      <c r="C1077" s="4" t="s">
        <v>149</v>
      </c>
      <c r="D1077" s="44">
        <v>4100697124</v>
      </c>
      <c r="E1077" s="45">
        <v>480000</v>
      </c>
      <c r="F1077" s="72">
        <v>0</v>
      </c>
      <c r="G1077" s="72">
        <v>0</v>
      </c>
      <c r="H1077" s="72">
        <v>0</v>
      </c>
      <c r="I1077" s="72">
        <v>0</v>
      </c>
      <c r="J1077" s="72">
        <f t="shared" si="154"/>
        <v>0</v>
      </c>
      <c r="K1077" s="79"/>
    </row>
    <row r="1078" spans="1:11">
      <c r="C1078" s="4" t="s">
        <v>149</v>
      </c>
      <c r="D1078" s="44">
        <v>4100712297</v>
      </c>
      <c r="E1078" s="45">
        <v>349730</v>
      </c>
      <c r="F1078" s="72">
        <v>0</v>
      </c>
      <c r="G1078" s="72">
        <v>0</v>
      </c>
      <c r="H1078" s="72">
        <v>0</v>
      </c>
      <c r="I1078" s="72">
        <v>0</v>
      </c>
      <c r="J1078" s="72">
        <f t="shared" si="154"/>
        <v>0</v>
      </c>
      <c r="K1078" s="79"/>
    </row>
    <row r="1079" spans="1:11">
      <c r="C1079" s="4" t="s">
        <v>149</v>
      </c>
      <c r="D1079" s="44">
        <v>4100712554</v>
      </c>
      <c r="E1079" s="45">
        <v>149540</v>
      </c>
      <c r="F1079" s="72">
        <v>0</v>
      </c>
      <c r="G1079" s="72">
        <v>0</v>
      </c>
      <c r="H1079" s="72">
        <v>0</v>
      </c>
      <c r="I1079" s="72">
        <v>0</v>
      </c>
      <c r="J1079" s="72">
        <f t="shared" si="154"/>
        <v>0</v>
      </c>
      <c r="K1079" s="79"/>
    </row>
    <row r="1080" spans="1:11">
      <c r="E1080" s="26"/>
      <c r="F1080" s="72"/>
      <c r="G1080" s="72"/>
      <c r="H1080" s="72"/>
      <c r="I1080" s="72"/>
      <c r="J1080" s="72"/>
      <c r="K1080" s="31"/>
    </row>
    <row r="1081" spans="1:11">
      <c r="A1081" s="5" t="s">
        <v>30</v>
      </c>
      <c r="B1081" s="5"/>
      <c r="C1081" s="34"/>
      <c r="D1081" s="34"/>
      <c r="E1081" s="35">
        <f>SUM(E1082)</f>
        <v>1739563</v>
      </c>
      <c r="F1081" s="73">
        <f t="shared" ref="F1081:J1082" si="155">SUM(F1082)</f>
        <v>0</v>
      </c>
      <c r="G1081" s="73">
        <f t="shared" si="155"/>
        <v>0</v>
      </c>
      <c r="H1081" s="73">
        <f t="shared" si="155"/>
        <v>0</v>
      </c>
      <c r="I1081" s="73">
        <f t="shared" si="155"/>
        <v>0</v>
      </c>
      <c r="J1081" s="73">
        <f t="shared" si="155"/>
        <v>0</v>
      </c>
      <c r="K1081" s="74"/>
    </row>
    <row r="1082" spans="1:11">
      <c r="A1082" s="8" t="s">
        <v>2</v>
      </c>
      <c r="B1082" s="115"/>
      <c r="C1082" s="23"/>
      <c r="D1082" s="23"/>
      <c r="E1082" s="24">
        <f>SUM(E1083)</f>
        <v>1739563</v>
      </c>
      <c r="F1082" s="70">
        <f t="shared" si="155"/>
        <v>0</v>
      </c>
      <c r="G1082" s="70">
        <f t="shared" si="155"/>
        <v>0</v>
      </c>
      <c r="H1082" s="70">
        <f t="shared" si="155"/>
        <v>0</v>
      </c>
      <c r="I1082" s="70">
        <f t="shared" si="155"/>
        <v>0</v>
      </c>
      <c r="J1082" s="70">
        <f t="shared" si="155"/>
        <v>0</v>
      </c>
      <c r="K1082" s="30"/>
    </row>
    <row r="1083" spans="1:11">
      <c r="A1083" s="3"/>
      <c r="B1083" s="2" t="s">
        <v>433</v>
      </c>
      <c r="E1083" s="26">
        <f>SUM(E1084:E1096)</f>
        <v>1739563</v>
      </c>
      <c r="F1083" s="72">
        <f>SUM(F1084:F1096)</f>
        <v>0</v>
      </c>
      <c r="G1083" s="72">
        <f t="shared" ref="G1083:I1083" si="156">SUM(G1084:G1096)</f>
        <v>0</v>
      </c>
      <c r="H1083" s="72">
        <f t="shared" si="156"/>
        <v>0</v>
      </c>
      <c r="I1083" s="72">
        <f t="shared" si="156"/>
        <v>0</v>
      </c>
      <c r="J1083" s="72">
        <f>SUM(J1084:J1096)</f>
        <v>0</v>
      </c>
      <c r="K1083" s="31"/>
    </row>
    <row r="1084" spans="1:11">
      <c r="A1084" s="3"/>
      <c r="C1084" s="4" t="s">
        <v>494</v>
      </c>
      <c r="D1084" s="4">
        <v>4100715628</v>
      </c>
      <c r="E1084" s="26">
        <v>310000</v>
      </c>
      <c r="F1084" s="72">
        <v>0</v>
      </c>
      <c r="G1084" s="72">
        <v>0</v>
      </c>
      <c r="H1084" s="72">
        <v>0</v>
      </c>
      <c r="I1084" s="72">
        <v>0</v>
      </c>
      <c r="J1084" s="72">
        <f t="shared" ref="J1084:J1096" si="157">SUM(F1084:I1084)</f>
        <v>0</v>
      </c>
      <c r="K1084" s="31"/>
    </row>
    <row r="1085" spans="1:11">
      <c r="A1085" s="3"/>
      <c r="C1085" s="4" t="s">
        <v>604</v>
      </c>
      <c r="D1085" s="4">
        <v>4100686992</v>
      </c>
      <c r="E1085" s="26">
        <v>96894</v>
      </c>
      <c r="F1085" s="72">
        <v>0</v>
      </c>
      <c r="G1085" s="72">
        <v>0</v>
      </c>
      <c r="H1085" s="72">
        <v>0</v>
      </c>
      <c r="I1085" s="72">
        <v>0</v>
      </c>
      <c r="J1085" s="72">
        <f t="shared" si="157"/>
        <v>0</v>
      </c>
      <c r="K1085" s="31"/>
    </row>
    <row r="1086" spans="1:11">
      <c r="A1086" s="3"/>
      <c r="C1086" s="4" t="s">
        <v>604</v>
      </c>
      <c r="D1086" s="4">
        <v>4100687034</v>
      </c>
      <c r="E1086" s="26">
        <v>35684</v>
      </c>
      <c r="F1086" s="72">
        <v>0</v>
      </c>
      <c r="G1086" s="72">
        <v>0</v>
      </c>
      <c r="H1086" s="72">
        <v>0</v>
      </c>
      <c r="I1086" s="72">
        <v>0</v>
      </c>
      <c r="J1086" s="72">
        <f t="shared" si="157"/>
        <v>0</v>
      </c>
      <c r="K1086" s="31"/>
    </row>
    <row r="1087" spans="1:11">
      <c r="A1087" s="3"/>
      <c r="C1087" s="4" t="s">
        <v>604</v>
      </c>
      <c r="D1087" s="4">
        <v>4100697275</v>
      </c>
      <c r="E1087" s="26">
        <v>29440</v>
      </c>
      <c r="F1087" s="72">
        <v>0</v>
      </c>
      <c r="G1087" s="72">
        <v>0</v>
      </c>
      <c r="H1087" s="72">
        <v>0</v>
      </c>
      <c r="I1087" s="72">
        <v>0</v>
      </c>
      <c r="J1087" s="72">
        <f t="shared" si="157"/>
        <v>0</v>
      </c>
      <c r="K1087" s="31"/>
    </row>
    <row r="1088" spans="1:11">
      <c r="C1088" s="4" t="s">
        <v>604</v>
      </c>
      <c r="D1088" s="4">
        <v>4100697293</v>
      </c>
      <c r="E1088" s="26">
        <v>35700</v>
      </c>
      <c r="F1088" s="72">
        <v>0</v>
      </c>
      <c r="G1088" s="72">
        <v>0</v>
      </c>
      <c r="H1088" s="72">
        <v>0</v>
      </c>
      <c r="I1088" s="72">
        <v>0</v>
      </c>
      <c r="J1088" s="72">
        <f t="shared" si="157"/>
        <v>0</v>
      </c>
      <c r="K1088" s="31"/>
    </row>
    <row r="1089" spans="1:11">
      <c r="C1089" s="4" t="s">
        <v>604</v>
      </c>
      <c r="D1089" s="4">
        <v>4100697366</v>
      </c>
      <c r="E1089" s="26">
        <v>10400</v>
      </c>
      <c r="F1089" s="72">
        <v>0</v>
      </c>
      <c r="G1089" s="72">
        <v>0</v>
      </c>
      <c r="H1089" s="72">
        <v>0</v>
      </c>
      <c r="I1089" s="72">
        <v>0</v>
      </c>
      <c r="J1089" s="72">
        <f t="shared" si="157"/>
        <v>0</v>
      </c>
      <c r="K1089" s="31"/>
    </row>
    <row r="1090" spans="1:11">
      <c r="C1090" s="4" t="s">
        <v>604</v>
      </c>
      <c r="D1090" s="4">
        <v>4100697386</v>
      </c>
      <c r="E1090" s="26">
        <v>15400</v>
      </c>
      <c r="F1090" s="72">
        <v>0</v>
      </c>
      <c r="G1090" s="72">
        <v>0</v>
      </c>
      <c r="H1090" s="72">
        <v>0</v>
      </c>
      <c r="I1090" s="72">
        <v>0</v>
      </c>
      <c r="J1090" s="72">
        <f t="shared" si="157"/>
        <v>0</v>
      </c>
      <c r="K1090" s="31"/>
    </row>
    <row r="1091" spans="1:11">
      <c r="C1091" s="4" t="s">
        <v>604</v>
      </c>
      <c r="D1091" s="4">
        <v>4100697487</v>
      </c>
      <c r="E1091" s="26">
        <v>17510</v>
      </c>
      <c r="F1091" s="72">
        <v>0</v>
      </c>
      <c r="G1091" s="72">
        <v>0</v>
      </c>
      <c r="H1091" s="72">
        <v>0</v>
      </c>
      <c r="I1091" s="72">
        <v>0</v>
      </c>
      <c r="J1091" s="72">
        <f t="shared" si="157"/>
        <v>0</v>
      </c>
      <c r="K1091" s="31"/>
    </row>
    <row r="1092" spans="1:11">
      <c r="C1092" s="4" t="s">
        <v>604</v>
      </c>
      <c r="D1092" s="4">
        <v>4100697767</v>
      </c>
      <c r="E1092" s="26">
        <v>30240</v>
      </c>
      <c r="F1092" s="72">
        <v>0</v>
      </c>
      <c r="G1092" s="72">
        <v>0</v>
      </c>
      <c r="H1092" s="72">
        <v>0</v>
      </c>
      <c r="I1092" s="72">
        <v>0</v>
      </c>
      <c r="J1092" s="72">
        <f t="shared" si="157"/>
        <v>0</v>
      </c>
      <c r="K1092" s="31"/>
    </row>
    <row r="1093" spans="1:11">
      <c r="C1093" s="4" t="s">
        <v>489</v>
      </c>
      <c r="D1093" s="4">
        <v>4100673802</v>
      </c>
      <c r="E1093" s="26">
        <v>717000</v>
      </c>
      <c r="F1093" s="72">
        <v>0</v>
      </c>
      <c r="G1093" s="72">
        <v>0</v>
      </c>
      <c r="H1093" s="72">
        <v>0</v>
      </c>
      <c r="I1093" s="72">
        <v>0</v>
      </c>
      <c r="J1093" s="72">
        <f t="shared" si="157"/>
        <v>0</v>
      </c>
      <c r="K1093" s="31"/>
    </row>
    <row r="1094" spans="1:11">
      <c r="C1094" s="4" t="s">
        <v>263</v>
      </c>
      <c r="D1094" s="4">
        <v>4100618605</v>
      </c>
      <c r="E1094" s="26">
        <v>195020</v>
      </c>
      <c r="F1094" s="72">
        <v>0</v>
      </c>
      <c r="G1094" s="72">
        <v>0</v>
      </c>
      <c r="H1094" s="72">
        <v>0</v>
      </c>
      <c r="I1094" s="72">
        <v>0</v>
      </c>
      <c r="J1094" s="72">
        <f t="shared" si="157"/>
        <v>0</v>
      </c>
      <c r="K1094" s="31"/>
    </row>
    <row r="1095" spans="1:11">
      <c r="C1095" s="4" t="s">
        <v>524</v>
      </c>
      <c r="D1095" s="4">
        <v>4100697956</v>
      </c>
      <c r="E1095" s="26">
        <v>34525</v>
      </c>
      <c r="F1095" s="72">
        <v>0</v>
      </c>
      <c r="G1095" s="72">
        <v>0</v>
      </c>
      <c r="H1095" s="72">
        <v>0</v>
      </c>
      <c r="I1095" s="72">
        <v>0</v>
      </c>
      <c r="J1095" s="72">
        <f t="shared" si="157"/>
        <v>0</v>
      </c>
      <c r="K1095" s="31"/>
    </row>
    <row r="1096" spans="1:11">
      <c r="C1096" s="4" t="s">
        <v>524</v>
      </c>
      <c r="D1096" s="4">
        <v>4100698018</v>
      </c>
      <c r="E1096" s="26">
        <v>211750</v>
      </c>
      <c r="F1096" s="72">
        <v>0</v>
      </c>
      <c r="G1096" s="72">
        <v>0</v>
      </c>
      <c r="H1096" s="72">
        <v>0</v>
      </c>
      <c r="I1096" s="72">
        <v>0</v>
      </c>
      <c r="J1096" s="72">
        <f t="shared" si="157"/>
        <v>0</v>
      </c>
      <c r="K1096" s="79"/>
    </row>
    <row r="1097" spans="1:11">
      <c r="E1097" s="26"/>
      <c r="F1097" s="72"/>
      <c r="G1097" s="72"/>
      <c r="H1097" s="72"/>
      <c r="I1097" s="72"/>
      <c r="J1097" s="72"/>
      <c r="K1097" s="31"/>
    </row>
    <row r="1098" spans="1:11">
      <c r="A1098" s="5" t="s">
        <v>31</v>
      </c>
      <c r="B1098" s="5"/>
      <c r="C1098" s="34"/>
      <c r="D1098" s="34"/>
      <c r="E1098" s="35">
        <f>SUM(E1099+E1146+E1151)</f>
        <v>9374225.629999999</v>
      </c>
      <c r="F1098" s="73">
        <f t="shared" ref="F1098:J1098" si="158">SUM(F1099+F1146+F1151)</f>
        <v>0</v>
      </c>
      <c r="G1098" s="73">
        <f t="shared" ref="G1098:I1098" si="159">SUM(G1099+G1146+G1151)</f>
        <v>0</v>
      </c>
      <c r="H1098" s="73">
        <f t="shared" si="159"/>
        <v>0</v>
      </c>
      <c r="I1098" s="73">
        <f t="shared" si="159"/>
        <v>0</v>
      </c>
      <c r="J1098" s="73">
        <f t="shared" si="158"/>
        <v>0</v>
      </c>
      <c r="K1098" s="74"/>
    </row>
    <row r="1099" spans="1:11">
      <c r="A1099" s="8" t="s">
        <v>0</v>
      </c>
      <c r="B1099" s="115"/>
      <c r="C1099" s="23"/>
      <c r="D1099" s="23"/>
      <c r="E1099" s="24">
        <f>SUM(E1100+E1116)</f>
        <v>6005208.6299999999</v>
      </c>
      <c r="F1099" s="70">
        <f t="shared" ref="F1099:J1099" si="160">SUM(F1100+F1116)</f>
        <v>0</v>
      </c>
      <c r="G1099" s="70">
        <f t="shared" ref="G1099:I1099" si="161">SUM(G1100+G1116)</f>
        <v>0</v>
      </c>
      <c r="H1099" s="70">
        <f t="shared" si="161"/>
        <v>0</v>
      </c>
      <c r="I1099" s="70">
        <f t="shared" si="161"/>
        <v>0</v>
      </c>
      <c r="J1099" s="70">
        <f t="shared" si="160"/>
        <v>0</v>
      </c>
      <c r="K1099" s="30"/>
    </row>
    <row r="1100" spans="1:11">
      <c r="A1100" s="3"/>
      <c r="B1100" s="114" t="s">
        <v>63</v>
      </c>
      <c r="E1100" s="26">
        <f>SUM(E1101:E1114)</f>
        <v>4819703.46</v>
      </c>
      <c r="F1100" s="72">
        <f t="shared" ref="F1100:J1100" si="162">SUM(F1101:F1114)</f>
        <v>0</v>
      </c>
      <c r="G1100" s="72">
        <f t="shared" ref="G1100:I1100" si="163">SUM(G1101:G1114)</f>
        <v>0</v>
      </c>
      <c r="H1100" s="72">
        <f t="shared" si="163"/>
        <v>0</v>
      </c>
      <c r="I1100" s="72">
        <f t="shared" si="163"/>
        <v>0</v>
      </c>
      <c r="J1100" s="72">
        <f t="shared" si="162"/>
        <v>0</v>
      </c>
      <c r="K1100" s="31"/>
    </row>
    <row r="1101" spans="1:11">
      <c r="A1101" s="3"/>
      <c r="C1101" s="102" t="s">
        <v>37</v>
      </c>
      <c r="D1101" s="4">
        <v>4100711874</v>
      </c>
      <c r="E1101" s="26">
        <v>141400</v>
      </c>
      <c r="F1101" s="72">
        <v>0</v>
      </c>
      <c r="G1101" s="72">
        <v>0</v>
      </c>
      <c r="H1101" s="72">
        <v>0</v>
      </c>
      <c r="I1101" s="72">
        <v>0</v>
      </c>
      <c r="J1101" s="72">
        <f t="shared" ref="J1101:J1113" si="164">SUM(F1101:I1101)</f>
        <v>0</v>
      </c>
      <c r="K1101" s="31"/>
    </row>
    <row r="1102" spans="1:11">
      <c r="A1102" s="3"/>
      <c r="C1102" s="102" t="s">
        <v>37</v>
      </c>
      <c r="D1102" s="4">
        <v>4100711886</v>
      </c>
      <c r="E1102" s="26">
        <v>3430000</v>
      </c>
      <c r="F1102" s="72">
        <v>0</v>
      </c>
      <c r="G1102" s="72">
        <v>0</v>
      </c>
      <c r="H1102" s="72">
        <v>0</v>
      </c>
      <c r="I1102" s="72">
        <v>0</v>
      </c>
      <c r="J1102" s="72">
        <f t="shared" si="164"/>
        <v>0</v>
      </c>
      <c r="K1102" s="31"/>
    </row>
    <row r="1103" spans="1:11">
      <c r="A1103" s="3"/>
      <c r="C1103" s="102" t="s">
        <v>37</v>
      </c>
      <c r="D1103" s="4">
        <v>4100711896</v>
      </c>
      <c r="E1103" s="26">
        <v>203600</v>
      </c>
      <c r="F1103" s="72">
        <v>0</v>
      </c>
      <c r="G1103" s="72">
        <v>0</v>
      </c>
      <c r="H1103" s="72">
        <v>0</v>
      </c>
      <c r="I1103" s="72">
        <v>0</v>
      </c>
      <c r="J1103" s="72">
        <f t="shared" si="164"/>
        <v>0</v>
      </c>
      <c r="K1103" s="79"/>
    </row>
    <row r="1104" spans="1:11">
      <c r="A1104" s="3"/>
      <c r="C1104" s="102" t="s">
        <v>520</v>
      </c>
      <c r="D1104" s="4">
        <v>4100627017</v>
      </c>
      <c r="E1104" s="26">
        <v>91000</v>
      </c>
      <c r="F1104" s="72">
        <v>0</v>
      </c>
      <c r="G1104" s="72">
        <v>0</v>
      </c>
      <c r="H1104" s="72">
        <v>0</v>
      </c>
      <c r="I1104" s="72">
        <v>0</v>
      </c>
      <c r="J1104" s="72">
        <f t="shared" si="164"/>
        <v>0</v>
      </c>
      <c r="K1104" s="31"/>
    </row>
    <row r="1105" spans="1:11">
      <c r="A1105" s="3"/>
      <c r="C1105" s="102" t="s">
        <v>520</v>
      </c>
      <c r="D1105" s="4">
        <v>4100627076</v>
      </c>
      <c r="E1105" s="26">
        <v>396498</v>
      </c>
      <c r="F1105" s="72">
        <v>0</v>
      </c>
      <c r="G1105" s="72">
        <v>0</v>
      </c>
      <c r="H1105" s="72">
        <v>0</v>
      </c>
      <c r="I1105" s="72">
        <v>0</v>
      </c>
      <c r="J1105" s="72">
        <f t="shared" si="164"/>
        <v>0</v>
      </c>
      <c r="K1105" s="31"/>
    </row>
    <row r="1106" spans="1:11">
      <c r="A1106" s="3"/>
      <c r="C1106" s="102" t="s">
        <v>622</v>
      </c>
      <c r="D1106" s="4">
        <v>4100690799</v>
      </c>
      <c r="E1106" s="26">
        <v>84044.22</v>
      </c>
      <c r="F1106" s="72">
        <v>0</v>
      </c>
      <c r="G1106" s="72">
        <v>0</v>
      </c>
      <c r="H1106" s="72">
        <v>0</v>
      </c>
      <c r="I1106" s="72">
        <v>0</v>
      </c>
      <c r="J1106" s="72">
        <f t="shared" si="164"/>
        <v>0</v>
      </c>
      <c r="K1106" s="31"/>
    </row>
    <row r="1107" spans="1:11">
      <c r="A1107" s="3"/>
      <c r="C1107" s="102" t="s">
        <v>520</v>
      </c>
      <c r="D1107" s="4">
        <v>4100710510</v>
      </c>
      <c r="E1107" s="26">
        <v>49969</v>
      </c>
      <c r="F1107" s="72">
        <v>0</v>
      </c>
      <c r="G1107" s="72">
        <v>0</v>
      </c>
      <c r="H1107" s="72">
        <v>0</v>
      </c>
      <c r="I1107" s="72">
        <v>0</v>
      </c>
      <c r="J1107" s="72">
        <f t="shared" si="164"/>
        <v>0</v>
      </c>
      <c r="K1107" s="31"/>
    </row>
    <row r="1108" spans="1:11">
      <c r="A1108" s="3"/>
      <c r="C1108" s="102" t="s">
        <v>520</v>
      </c>
      <c r="D1108" s="4">
        <v>4100710529</v>
      </c>
      <c r="E1108" s="26">
        <v>49990.400000000001</v>
      </c>
      <c r="F1108" s="72">
        <v>0</v>
      </c>
      <c r="G1108" s="72">
        <v>0</v>
      </c>
      <c r="H1108" s="72">
        <v>0</v>
      </c>
      <c r="I1108" s="72">
        <v>0</v>
      </c>
      <c r="J1108" s="72">
        <f t="shared" si="164"/>
        <v>0</v>
      </c>
      <c r="K1108" s="31"/>
    </row>
    <row r="1109" spans="1:11">
      <c r="A1109" s="3"/>
      <c r="C1109" s="102" t="s">
        <v>520</v>
      </c>
      <c r="D1109" s="4">
        <v>4100710628</v>
      </c>
      <c r="E1109" s="26">
        <v>165274.34</v>
      </c>
      <c r="F1109" s="72">
        <v>0</v>
      </c>
      <c r="G1109" s="72">
        <v>0</v>
      </c>
      <c r="H1109" s="72">
        <v>0</v>
      </c>
      <c r="I1109" s="72">
        <v>0</v>
      </c>
      <c r="J1109" s="72">
        <f t="shared" si="164"/>
        <v>0</v>
      </c>
      <c r="K1109" s="31"/>
    </row>
    <row r="1110" spans="1:11">
      <c r="A1110" s="3"/>
      <c r="C1110" s="102" t="s">
        <v>622</v>
      </c>
      <c r="D1110" s="4">
        <v>4100713560</v>
      </c>
      <c r="E1110" s="26">
        <v>9148.5</v>
      </c>
      <c r="F1110" s="72">
        <v>0</v>
      </c>
      <c r="G1110" s="72">
        <v>0</v>
      </c>
      <c r="H1110" s="72">
        <v>0</v>
      </c>
      <c r="I1110" s="72">
        <v>0</v>
      </c>
      <c r="J1110" s="72">
        <f t="shared" si="164"/>
        <v>0</v>
      </c>
      <c r="K1110" s="31"/>
    </row>
    <row r="1111" spans="1:11">
      <c r="A1111" s="3"/>
      <c r="C1111" s="102" t="s">
        <v>37</v>
      </c>
      <c r="D1111" s="4">
        <v>4100714842</v>
      </c>
      <c r="E1111" s="26">
        <v>18500</v>
      </c>
      <c r="F1111" s="72">
        <v>0</v>
      </c>
      <c r="G1111" s="72">
        <v>0</v>
      </c>
      <c r="H1111" s="72">
        <v>0</v>
      </c>
      <c r="I1111" s="72">
        <v>0</v>
      </c>
      <c r="J1111" s="72">
        <f t="shared" si="164"/>
        <v>0</v>
      </c>
      <c r="K1111" s="31"/>
    </row>
    <row r="1112" spans="1:11">
      <c r="A1112" s="3"/>
      <c r="C1112" s="102" t="s">
        <v>37</v>
      </c>
      <c r="D1112" s="4">
        <v>4100730326</v>
      </c>
      <c r="E1112" s="26">
        <v>16500</v>
      </c>
      <c r="F1112" s="72">
        <v>0</v>
      </c>
      <c r="G1112" s="72">
        <v>0</v>
      </c>
      <c r="H1112" s="72">
        <v>0</v>
      </c>
      <c r="I1112" s="72">
        <v>0</v>
      </c>
      <c r="J1112" s="72">
        <f t="shared" si="164"/>
        <v>0</v>
      </c>
      <c r="K1112" s="79"/>
    </row>
    <row r="1113" spans="1:11">
      <c r="A1113" s="3"/>
      <c r="C1113" s="102" t="s">
        <v>495</v>
      </c>
      <c r="D1113" s="4">
        <v>4100727286</v>
      </c>
      <c r="E1113" s="26">
        <v>108879</v>
      </c>
      <c r="F1113" s="72">
        <v>0</v>
      </c>
      <c r="G1113" s="72">
        <v>0</v>
      </c>
      <c r="H1113" s="72">
        <v>0</v>
      </c>
      <c r="I1113" s="72">
        <v>0</v>
      </c>
      <c r="J1113" s="72">
        <f t="shared" si="164"/>
        <v>0</v>
      </c>
      <c r="K1113" s="79"/>
    </row>
    <row r="1114" spans="1:11">
      <c r="A1114" s="3"/>
      <c r="C1114" s="102" t="s">
        <v>519</v>
      </c>
      <c r="D1114" s="4">
        <v>5100002425</v>
      </c>
      <c r="E1114" s="26">
        <v>54900</v>
      </c>
      <c r="F1114" s="72">
        <v>0</v>
      </c>
      <c r="G1114" s="72">
        <v>0</v>
      </c>
      <c r="H1114" s="72">
        <v>0</v>
      </c>
      <c r="I1114" s="72">
        <v>0</v>
      </c>
      <c r="J1114" s="72">
        <f>SUM(F1114:I1114)</f>
        <v>0</v>
      </c>
      <c r="K1114" s="79"/>
    </row>
    <row r="1115" spans="1:11">
      <c r="A1115" s="3"/>
      <c r="C1115" s="102"/>
      <c r="E1115" s="26"/>
      <c r="F1115" s="72"/>
      <c r="G1115" s="72"/>
      <c r="H1115" s="72"/>
      <c r="I1115" s="72"/>
      <c r="J1115" s="72"/>
      <c r="K1115" s="79"/>
    </row>
    <row r="1116" spans="1:11">
      <c r="A1116" s="3"/>
      <c r="B1116" s="114" t="s">
        <v>12</v>
      </c>
      <c r="C1116" s="102"/>
      <c r="E1116" s="26">
        <f>SUM(E1117:E1144)</f>
        <v>1185505.1700000002</v>
      </c>
      <c r="F1116" s="72">
        <f t="shared" ref="F1116:J1116" si="165">SUM(F1117:F1144)</f>
        <v>0</v>
      </c>
      <c r="G1116" s="72">
        <f t="shared" ref="G1116:I1116" si="166">SUM(G1117:G1144)</f>
        <v>0</v>
      </c>
      <c r="H1116" s="72">
        <f t="shared" si="166"/>
        <v>0</v>
      </c>
      <c r="I1116" s="72">
        <f t="shared" si="166"/>
        <v>0</v>
      </c>
      <c r="J1116" s="72">
        <f t="shared" si="165"/>
        <v>0</v>
      </c>
      <c r="K1116" s="79"/>
    </row>
    <row r="1117" spans="1:11">
      <c r="A1117" s="3"/>
      <c r="C1117" s="102" t="s">
        <v>37</v>
      </c>
      <c r="D1117" s="4">
        <v>4100670121</v>
      </c>
      <c r="E1117" s="26">
        <v>95538.16</v>
      </c>
      <c r="F1117" s="72">
        <v>0</v>
      </c>
      <c r="G1117" s="72">
        <v>0</v>
      </c>
      <c r="H1117" s="72">
        <v>0</v>
      </c>
      <c r="I1117" s="72">
        <v>0</v>
      </c>
      <c r="J1117" s="72">
        <f t="shared" ref="J1117:J1144" si="167">SUM(F1117:I1117)</f>
        <v>0</v>
      </c>
      <c r="K1117" s="79"/>
    </row>
    <row r="1118" spans="1:11">
      <c r="A1118" s="3"/>
      <c r="C1118" s="102" t="s">
        <v>520</v>
      </c>
      <c r="D1118" s="4">
        <v>4100710555</v>
      </c>
      <c r="E1118" s="26">
        <v>362910</v>
      </c>
      <c r="F1118" s="72">
        <v>0</v>
      </c>
      <c r="G1118" s="72">
        <v>0</v>
      </c>
      <c r="H1118" s="72">
        <v>0</v>
      </c>
      <c r="I1118" s="72">
        <v>0</v>
      </c>
      <c r="J1118" s="72">
        <f t="shared" si="167"/>
        <v>0</v>
      </c>
      <c r="K1118" s="79"/>
    </row>
    <row r="1119" spans="1:11">
      <c r="A1119" s="3"/>
      <c r="C1119" s="102" t="s">
        <v>520</v>
      </c>
      <c r="D1119" s="4">
        <v>4100711099</v>
      </c>
      <c r="E1119" s="26">
        <v>194697.2</v>
      </c>
      <c r="F1119" s="72">
        <v>0</v>
      </c>
      <c r="G1119" s="72">
        <v>0</v>
      </c>
      <c r="H1119" s="72">
        <v>0</v>
      </c>
      <c r="I1119" s="72">
        <v>0</v>
      </c>
      <c r="J1119" s="72">
        <f t="shared" si="167"/>
        <v>0</v>
      </c>
      <c r="K1119" s="79"/>
    </row>
    <row r="1120" spans="1:11">
      <c r="A1120" s="3"/>
      <c r="C1120" s="102" t="s">
        <v>520</v>
      </c>
      <c r="D1120" s="4">
        <v>4100714241</v>
      </c>
      <c r="E1120" s="26">
        <v>42211.5</v>
      </c>
      <c r="F1120" s="72">
        <v>0</v>
      </c>
      <c r="G1120" s="72">
        <v>0</v>
      </c>
      <c r="H1120" s="72">
        <v>0</v>
      </c>
      <c r="I1120" s="72">
        <v>0</v>
      </c>
      <c r="J1120" s="72">
        <f t="shared" si="167"/>
        <v>0</v>
      </c>
      <c r="K1120" s="79"/>
    </row>
    <row r="1121" spans="1:11">
      <c r="A1121" s="3"/>
      <c r="C1121" s="102" t="s">
        <v>520</v>
      </c>
      <c r="D1121" s="4">
        <v>4100723071</v>
      </c>
      <c r="E1121" s="26">
        <v>127544</v>
      </c>
      <c r="F1121" s="72">
        <v>0</v>
      </c>
      <c r="G1121" s="72">
        <v>0</v>
      </c>
      <c r="H1121" s="72">
        <v>0</v>
      </c>
      <c r="I1121" s="72">
        <v>0</v>
      </c>
      <c r="J1121" s="72">
        <f t="shared" si="167"/>
        <v>0</v>
      </c>
      <c r="K1121" s="79"/>
    </row>
    <row r="1122" spans="1:11">
      <c r="A1122" s="3"/>
      <c r="C1122" s="102" t="s">
        <v>527</v>
      </c>
      <c r="D1122" s="4">
        <v>4100723591</v>
      </c>
      <c r="E1122" s="26">
        <v>16838</v>
      </c>
      <c r="F1122" s="72">
        <v>0</v>
      </c>
      <c r="G1122" s="72">
        <v>0</v>
      </c>
      <c r="H1122" s="72">
        <v>0</v>
      </c>
      <c r="I1122" s="72">
        <v>0</v>
      </c>
      <c r="J1122" s="72">
        <f t="shared" si="167"/>
        <v>0</v>
      </c>
      <c r="K1122" s="79"/>
    </row>
    <row r="1123" spans="1:11">
      <c r="A1123" s="3"/>
      <c r="C1123" s="102" t="s">
        <v>527</v>
      </c>
      <c r="D1123" s="4">
        <v>4100730739</v>
      </c>
      <c r="E1123" s="26">
        <v>10000</v>
      </c>
      <c r="F1123" s="72">
        <v>0</v>
      </c>
      <c r="G1123" s="72">
        <v>0</v>
      </c>
      <c r="H1123" s="72">
        <v>0</v>
      </c>
      <c r="I1123" s="72">
        <v>0</v>
      </c>
      <c r="J1123" s="72">
        <f t="shared" si="167"/>
        <v>0</v>
      </c>
      <c r="K1123" s="79"/>
    </row>
    <row r="1124" spans="1:11">
      <c r="A1124" s="3"/>
      <c r="C1124" s="102" t="s">
        <v>623</v>
      </c>
      <c r="D1124" s="4">
        <v>4100639692</v>
      </c>
      <c r="E1124" s="26">
        <v>7005</v>
      </c>
      <c r="F1124" s="72">
        <v>0</v>
      </c>
      <c r="G1124" s="72">
        <v>0</v>
      </c>
      <c r="H1124" s="72">
        <v>0</v>
      </c>
      <c r="I1124" s="72">
        <v>0</v>
      </c>
      <c r="J1124" s="72">
        <f t="shared" si="167"/>
        <v>0</v>
      </c>
      <c r="K1124" s="79"/>
    </row>
    <row r="1125" spans="1:11">
      <c r="A1125" s="3"/>
      <c r="C1125" s="102" t="s">
        <v>523</v>
      </c>
      <c r="D1125" s="4">
        <v>4100707645</v>
      </c>
      <c r="E1125" s="26">
        <v>26000</v>
      </c>
      <c r="F1125" s="72">
        <v>0</v>
      </c>
      <c r="G1125" s="72">
        <v>0</v>
      </c>
      <c r="H1125" s="72">
        <v>0</v>
      </c>
      <c r="I1125" s="72">
        <v>0</v>
      </c>
      <c r="J1125" s="72">
        <f t="shared" si="167"/>
        <v>0</v>
      </c>
      <c r="K1125" s="79"/>
    </row>
    <row r="1126" spans="1:11">
      <c r="A1126" s="3"/>
      <c r="C1126" s="102" t="s">
        <v>488</v>
      </c>
      <c r="D1126" s="4">
        <v>4100546057</v>
      </c>
      <c r="E1126" s="26">
        <v>7345</v>
      </c>
      <c r="F1126" s="72">
        <v>0</v>
      </c>
      <c r="G1126" s="72">
        <v>0</v>
      </c>
      <c r="H1126" s="72">
        <v>0</v>
      </c>
      <c r="I1126" s="72">
        <v>0</v>
      </c>
      <c r="J1126" s="72">
        <f t="shared" si="167"/>
        <v>0</v>
      </c>
      <c r="K1126" s="79"/>
    </row>
    <row r="1127" spans="1:11">
      <c r="A1127" s="3"/>
      <c r="C1127" s="102" t="s">
        <v>488</v>
      </c>
      <c r="D1127" s="4">
        <v>4100546062</v>
      </c>
      <c r="E1127" s="26">
        <v>5935</v>
      </c>
      <c r="F1127" s="72">
        <v>0</v>
      </c>
      <c r="G1127" s="72">
        <v>0</v>
      </c>
      <c r="H1127" s="72">
        <v>0</v>
      </c>
      <c r="I1127" s="72">
        <v>0</v>
      </c>
      <c r="J1127" s="72">
        <f t="shared" si="167"/>
        <v>0</v>
      </c>
      <c r="K1127" s="79"/>
    </row>
    <row r="1128" spans="1:11">
      <c r="A1128" s="3"/>
      <c r="C1128" s="102" t="s">
        <v>83</v>
      </c>
      <c r="D1128" s="4">
        <v>4100731028</v>
      </c>
      <c r="E1128" s="26">
        <v>8550</v>
      </c>
      <c r="F1128" s="72">
        <v>0</v>
      </c>
      <c r="G1128" s="72">
        <v>0</v>
      </c>
      <c r="H1128" s="72">
        <v>0</v>
      </c>
      <c r="I1128" s="72">
        <v>0</v>
      </c>
      <c r="J1128" s="72">
        <f t="shared" si="167"/>
        <v>0</v>
      </c>
      <c r="K1128" s="79"/>
    </row>
    <row r="1129" spans="1:11">
      <c r="A1129" s="3"/>
      <c r="C1129" s="102" t="s">
        <v>624</v>
      </c>
      <c r="D1129" s="4">
        <v>4100563864</v>
      </c>
      <c r="E1129" s="26">
        <v>6040</v>
      </c>
      <c r="F1129" s="72">
        <v>0</v>
      </c>
      <c r="G1129" s="72">
        <v>0</v>
      </c>
      <c r="H1129" s="72">
        <v>0</v>
      </c>
      <c r="I1129" s="72">
        <v>0</v>
      </c>
      <c r="J1129" s="72">
        <f t="shared" si="167"/>
        <v>0</v>
      </c>
      <c r="K1129" s="79"/>
    </row>
    <row r="1130" spans="1:11">
      <c r="A1130" s="3"/>
      <c r="C1130" s="102" t="s">
        <v>528</v>
      </c>
      <c r="D1130" s="4">
        <v>4100639866</v>
      </c>
      <c r="E1130" s="26">
        <v>9071</v>
      </c>
      <c r="F1130" s="72">
        <v>0</v>
      </c>
      <c r="G1130" s="72">
        <v>0</v>
      </c>
      <c r="H1130" s="72">
        <v>0</v>
      </c>
      <c r="I1130" s="72">
        <v>0</v>
      </c>
      <c r="J1130" s="72">
        <f t="shared" si="167"/>
        <v>0</v>
      </c>
      <c r="K1130" s="79"/>
    </row>
    <row r="1131" spans="1:11">
      <c r="A1131" s="3"/>
      <c r="C1131" s="102" t="s">
        <v>528</v>
      </c>
      <c r="D1131" s="4">
        <v>4100644090</v>
      </c>
      <c r="E1131" s="26">
        <v>18115</v>
      </c>
      <c r="F1131" s="72">
        <v>0</v>
      </c>
      <c r="G1131" s="72">
        <v>0</v>
      </c>
      <c r="H1131" s="72">
        <v>0</v>
      </c>
      <c r="I1131" s="72">
        <v>0</v>
      </c>
      <c r="J1131" s="72">
        <f t="shared" si="167"/>
        <v>0</v>
      </c>
      <c r="K1131" s="79"/>
    </row>
    <row r="1132" spans="1:11">
      <c r="A1132" s="3"/>
      <c r="C1132" s="102" t="s">
        <v>528</v>
      </c>
      <c r="D1132" s="4">
        <v>4100644103</v>
      </c>
      <c r="E1132" s="26">
        <v>19920</v>
      </c>
      <c r="F1132" s="72">
        <v>0</v>
      </c>
      <c r="G1132" s="72">
        <v>0</v>
      </c>
      <c r="H1132" s="72">
        <v>0</v>
      </c>
      <c r="I1132" s="72">
        <v>0</v>
      </c>
      <c r="J1132" s="72">
        <f t="shared" si="167"/>
        <v>0</v>
      </c>
      <c r="K1132" s="79"/>
    </row>
    <row r="1133" spans="1:11">
      <c r="A1133" s="3"/>
      <c r="C1133" s="102" t="s">
        <v>238</v>
      </c>
      <c r="D1133" s="4">
        <v>4100573472</v>
      </c>
      <c r="E1133" s="26">
        <v>5000</v>
      </c>
      <c r="F1133" s="72">
        <v>0</v>
      </c>
      <c r="G1133" s="72">
        <v>0</v>
      </c>
      <c r="H1133" s="72">
        <v>0</v>
      </c>
      <c r="I1133" s="72">
        <v>0</v>
      </c>
      <c r="J1133" s="72">
        <f t="shared" si="167"/>
        <v>0</v>
      </c>
      <c r="K1133" s="79"/>
    </row>
    <row r="1134" spans="1:11">
      <c r="A1134" s="3"/>
      <c r="C1134" s="102" t="s">
        <v>597</v>
      </c>
      <c r="D1134" s="4">
        <v>4100571139</v>
      </c>
      <c r="E1134" s="26">
        <v>6317.76</v>
      </c>
      <c r="F1134" s="72">
        <v>0</v>
      </c>
      <c r="G1134" s="72">
        <v>0</v>
      </c>
      <c r="H1134" s="72">
        <v>0</v>
      </c>
      <c r="I1134" s="72">
        <v>0</v>
      </c>
      <c r="J1134" s="72">
        <f t="shared" si="167"/>
        <v>0</v>
      </c>
      <c r="K1134" s="79"/>
    </row>
    <row r="1135" spans="1:11">
      <c r="A1135" s="3"/>
      <c r="C1135" s="102" t="s">
        <v>597</v>
      </c>
      <c r="D1135" s="4">
        <v>4100637177</v>
      </c>
      <c r="E1135" s="26">
        <v>6760</v>
      </c>
      <c r="F1135" s="72">
        <v>0</v>
      </c>
      <c r="G1135" s="72">
        <v>0</v>
      </c>
      <c r="H1135" s="72">
        <v>0</v>
      </c>
      <c r="I1135" s="72">
        <v>0</v>
      </c>
      <c r="J1135" s="72">
        <f t="shared" si="167"/>
        <v>0</v>
      </c>
      <c r="K1135" s="79"/>
    </row>
    <row r="1136" spans="1:11">
      <c r="A1136" s="3"/>
      <c r="C1136" s="102" t="s">
        <v>498</v>
      </c>
      <c r="D1136" s="4">
        <v>4100726042</v>
      </c>
      <c r="E1136" s="26">
        <v>21933.1</v>
      </c>
      <c r="F1136" s="72">
        <v>0</v>
      </c>
      <c r="G1136" s="72">
        <v>0</v>
      </c>
      <c r="H1136" s="72">
        <v>0</v>
      </c>
      <c r="I1136" s="72">
        <v>0</v>
      </c>
      <c r="J1136" s="72">
        <f t="shared" si="167"/>
        <v>0</v>
      </c>
      <c r="K1136" s="79"/>
    </row>
    <row r="1137" spans="1:11">
      <c r="A1137" s="3"/>
      <c r="C1137" s="102" t="s">
        <v>498</v>
      </c>
      <c r="D1137" s="4">
        <v>4100731064</v>
      </c>
      <c r="E1137" s="26">
        <v>20030</v>
      </c>
      <c r="F1137" s="72">
        <v>0</v>
      </c>
      <c r="G1137" s="72">
        <v>0</v>
      </c>
      <c r="H1137" s="72">
        <v>0</v>
      </c>
      <c r="I1137" s="72">
        <v>0</v>
      </c>
      <c r="J1137" s="72">
        <f t="shared" si="167"/>
        <v>0</v>
      </c>
      <c r="K1137" s="79"/>
    </row>
    <row r="1138" spans="1:11">
      <c r="A1138" s="3"/>
      <c r="C1138" s="4" t="s">
        <v>524</v>
      </c>
      <c r="D1138" s="4">
        <v>4100725627</v>
      </c>
      <c r="E1138" s="26">
        <v>2400</v>
      </c>
      <c r="F1138" s="72">
        <v>0</v>
      </c>
      <c r="G1138" s="72">
        <v>0</v>
      </c>
      <c r="H1138" s="72">
        <v>0</v>
      </c>
      <c r="I1138" s="72">
        <v>0</v>
      </c>
      <c r="J1138" s="72">
        <f t="shared" si="167"/>
        <v>0</v>
      </c>
      <c r="K1138" s="31"/>
    </row>
    <row r="1139" spans="1:11">
      <c r="A1139" s="3"/>
      <c r="C1139" s="4" t="s">
        <v>483</v>
      </c>
      <c r="D1139" s="4">
        <v>4100731811</v>
      </c>
      <c r="E1139" s="26">
        <v>5040</v>
      </c>
      <c r="F1139" s="72">
        <v>0</v>
      </c>
      <c r="G1139" s="72">
        <v>0</v>
      </c>
      <c r="H1139" s="72">
        <v>0</v>
      </c>
      <c r="I1139" s="72">
        <v>0</v>
      </c>
      <c r="J1139" s="72">
        <f t="shared" si="167"/>
        <v>0</v>
      </c>
      <c r="K1139" s="31"/>
    </row>
    <row r="1140" spans="1:11">
      <c r="A1140" s="3"/>
      <c r="C1140" s="4" t="s">
        <v>504</v>
      </c>
      <c r="D1140" s="4">
        <v>4100723549</v>
      </c>
      <c r="E1140" s="26">
        <v>16270</v>
      </c>
      <c r="F1140" s="72">
        <v>0</v>
      </c>
      <c r="G1140" s="72">
        <v>0</v>
      </c>
      <c r="H1140" s="72">
        <v>0</v>
      </c>
      <c r="I1140" s="72">
        <v>0</v>
      </c>
      <c r="J1140" s="72">
        <f t="shared" si="167"/>
        <v>0</v>
      </c>
      <c r="K1140" s="31"/>
    </row>
    <row r="1141" spans="1:11">
      <c r="A1141" s="3"/>
      <c r="C1141" s="4" t="s">
        <v>235</v>
      </c>
      <c r="D1141" s="4">
        <v>4100657691</v>
      </c>
      <c r="E1141" s="26">
        <v>7687.95</v>
      </c>
      <c r="F1141" s="72">
        <v>0</v>
      </c>
      <c r="G1141" s="72">
        <v>0</v>
      </c>
      <c r="H1141" s="72">
        <v>0</v>
      </c>
      <c r="I1141" s="72">
        <v>0</v>
      </c>
      <c r="J1141" s="72">
        <f t="shared" si="167"/>
        <v>0</v>
      </c>
      <c r="K1141" s="31"/>
    </row>
    <row r="1142" spans="1:11">
      <c r="A1142" s="3"/>
      <c r="C1142" s="4" t="s">
        <v>600</v>
      </c>
      <c r="D1142" s="4">
        <v>4100720699</v>
      </c>
      <c r="E1142" s="26">
        <v>47026.5</v>
      </c>
      <c r="F1142" s="72">
        <v>0</v>
      </c>
      <c r="G1142" s="72">
        <v>0</v>
      </c>
      <c r="H1142" s="72">
        <v>0</v>
      </c>
      <c r="I1142" s="72">
        <v>0</v>
      </c>
      <c r="J1142" s="72">
        <f t="shared" si="167"/>
        <v>0</v>
      </c>
      <c r="K1142" s="31"/>
    </row>
    <row r="1143" spans="1:11">
      <c r="A1143" s="3"/>
      <c r="C1143" s="4" t="s">
        <v>600</v>
      </c>
      <c r="D1143" s="4">
        <v>4100721954</v>
      </c>
      <c r="E1143" s="26">
        <v>77910</v>
      </c>
      <c r="F1143" s="72">
        <v>0</v>
      </c>
      <c r="G1143" s="72">
        <v>0</v>
      </c>
      <c r="H1143" s="72">
        <v>0</v>
      </c>
      <c r="I1143" s="72">
        <v>0</v>
      </c>
      <c r="J1143" s="72">
        <f t="shared" si="167"/>
        <v>0</v>
      </c>
      <c r="K1143" s="31"/>
    </row>
    <row r="1144" spans="1:11">
      <c r="C1144" s="4" t="s">
        <v>600</v>
      </c>
      <c r="D1144" s="4">
        <v>4100730585</v>
      </c>
      <c r="E1144" s="26">
        <v>11410</v>
      </c>
      <c r="F1144" s="72">
        <v>0</v>
      </c>
      <c r="G1144" s="72">
        <v>0</v>
      </c>
      <c r="H1144" s="72">
        <v>0</v>
      </c>
      <c r="I1144" s="72">
        <v>0</v>
      </c>
      <c r="J1144" s="72">
        <f t="shared" si="167"/>
        <v>0</v>
      </c>
      <c r="K1144" s="79"/>
    </row>
    <row r="1145" spans="1:11">
      <c r="E1145" s="26"/>
      <c r="F1145" s="72"/>
      <c r="G1145" s="72"/>
      <c r="H1145" s="72"/>
      <c r="I1145" s="72"/>
      <c r="J1145" s="72"/>
      <c r="K1145" s="31"/>
    </row>
    <row r="1146" spans="1:11">
      <c r="A1146" s="8" t="s">
        <v>2</v>
      </c>
      <c r="B1146" s="115"/>
      <c r="C1146" s="23"/>
      <c r="D1146" s="23"/>
      <c r="E1146" s="24">
        <f>SUM(E1147)</f>
        <v>8945</v>
      </c>
      <c r="F1146" s="70">
        <f t="shared" ref="F1146:J1146" si="168">SUM(F1147)</f>
        <v>0</v>
      </c>
      <c r="G1146" s="70">
        <f t="shared" si="168"/>
        <v>0</v>
      </c>
      <c r="H1146" s="70">
        <f t="shared" si="168"/>
        <v>0</v>
      </c>
      <c r="I1146" s="70">
        <f t="shared" si="168"/>
        <v>0</v>
      </c>
      <c r="J1146" s="70">
        <f t="shared" si="168"/>
        <v>0</v>
      </c>
      <c r="K1146" s="30"/>
    </row>
    <row r="1147" spans="1:11">
      <c r="A1147" s="3"/>
      <c r="B1147" s="2" t="s">
        <v>664</v>
      </c>
      <c r="E1147" s="26">
        <f>SUM(E1148:E1149)</f>
        <v>8945</v>
      </c>
      <c r="F1147" s="72">
        <f t="shared" ref="F1147:J1147" si="169">SUM(F1148:F1149)</f>
        <v>0</v>
      </c>
      <c r="G1147" s="72">
        <f t="shared" ref="G1147:I1147" si="170">SUM(G1148:G1149)</f>
        <v>0</v>
      </c>
      <c r="H1147" s="72">
        <f t="shared" si="170"/>
        <v>0</v>
      </c>
      <c r="I1147" s="72">
        <f t="shared" si="170"/>
        <v>0</v>
      </c>
      <c r="J1147" s="72">
        <f t="shared" si="169"/>
        <v>0</v>
      </c>
      <c r="K1147" s="31"/>
    </row>
    <row r="1148" spans="1:11">
      <c r="C1148" s="4" t="s">
        <v>506</v>
      </c>
      <c r="D1148" s="4">
        <v>4100727015</v>
      </c>
      <c r="E1148" s="26">
        <v>960</v>
      </c>
      <c r="F1148" s="72">
        <v>0</v>
      </c>
      <c r="G1148" s="72">
        <v>0</v>
      </c>
      <c r="H1148" s="72">
        <v>0</v>
      </c>
      <c r="I1148" s="72">
        <v>0</v>
      </c>
      <c r="J1148" s="72">
        <f t="shared" ref="J1148:J1149" si="171">SUM(F1148:I1148)</f>
        <v>0</v>
      </c>
      <c r="K1148" s="31"/>
    </row>
    <row r="1149" spans="1:11">
      <c r="C1149" s="4" t="s">
        <v>526</v>
      </c>
      <c r="D1149" s="4">
        <v>4100725872</v>
      </c>
      <c r="E1149" s="26">
        <v>7985</v>
      </c>
      <c r="F1149" s="72">
        <v>0</v>
      </c>
      <c r="G1149" s="72">
        <v>0</v>
      </c>
      <c r="H1149" s="72">
        <v>0</v>
      </c>
      <c r="I1149" s="72">
        <v>0</v>
      </c>
      <c r="J1149" s="72">
        <f t="shared" si="171"/>
        <v>0</v>
      </c>
      <c r="K1149" s="79"/>
    </row>
    <row r="1150" spans="1:11">
      <c r="E1150" s="26"/>
      <c r="F1150" s="72"/>
      <c r="G1150" s="72"/>
      <c r="H1150" s="72"/>
      <c r="I1150" s="72"/>
      <c r="J1150" s="72"/>
      <c r="K1150" s="31"/>
    </row>
    <row r="1151" spans="1:11">
      <c r="A1151" s="8" t="s">
        <v>3</v>
      </c>
      <c r="B1151" s="115"/>
      <c r="C1151" s="23"/>
      <c r="D1151" s="23"/>
      <c r="E1151" s="24">
        <f>SUM(E1152+E1159+E1164)</f>
        <v>3360072</v>
      </c>
      <c r="F1151" s="70">
        <f>SUM(F1152+F1159+F1164)</f>
        <v>0</v>
      </c>
      <c r="G1151" s="70">
        <f t="shared" ref="G1151:I1151" si="172">SUM(G1152+G1159+G1164)</f>
        <v>0</v>
      </c>
      <c r="H1151" s="70">
        <f t="shared" si="172"/>
        <v>0</v>
      </c>
      <c r="I1151" s="70">
        <f t="shared" si="172"/>
        <v>0</v>
      </c>
      <c r="J1151" s="70">
        <f>SUM(J1152+J1159+J1164)</f>
        <v>0</v>
      </c>
      <c r="K1151" s="30"/>
    </row>
    <row r="1152" spans="1:11">
      <c r="A1152" s="3"/>
      <c r="B1152" s="2" t="s">
        <v>475</v>
      </c>
      <c r="E1152" s="26">
        <f>SUM(E1153:E1157)</f>
        <v>115156</v>
      </c>
      <c r="F1152" s="72">
        <f t="shared" ref="F1152:J1152" si="173">SUM(F1153:F1157)</f>
        <v>0</v>
      </c>
      <c r="G1152" s="72">
        <f t="shared" ref="G1152:I1152" si="174">SUM(G1153:G1157)</f>
        <v>0</v>
      </c>
      <c r="H1152" s="72">
        <f t="shared" si="174"/>
        <v>0</v>
      </c>
      <c r="I1152" s="72">
        <f t="shared" si="174"/>
        <v>0</v>
      </c>
      <c r="J1152" s="72">
        <f t="shared" si="173"/>
        <v>0</v>
      </c>
      <c r="K1152" s="31"/>
    </row>
    <row r="1153" spans="1:11">
      <c r="A1153" s="3"/>
      <c r="C1153" s="4" t="s">
        <v>254</v>
      </c>
      <c r="D1153" s="4">
        <v>4100728155</v>
      </c>
      <c r="E1153" s="26">
        <v>20000</v>
      </c>
      <c r="F1153" s="72">
        <v>0</v>
      </c>
      <c r="G1153" s="72">
        <v>0</v>
      </c>
      <c r="H1153" s="72">
        <v>0</v>
      </c>
      <c r="I1153" s="72">
        <v>0</v>
      </c>
      <c r="J1153" s="72">
        <f t="shared" ref="J1153:J1157" si="175">SUM(F1153:I1153)</f>
        <v>0</v>
      </c>
      <c r="K1153" s="31"/>
    </row>
    <row r="1154" spans="1:11">
      <c r="A1154" s="3"/>
      <c r="C1154" s="4" t="s">
        <v>254</v>
      </c>
      <c r="D1154" s="4">
        <v>4100728213</v>
      </c>
      <c r="E1154" s="26">
        <v>28000</v>
      </c>
      <c r="F1154" s="72">
        <v>0</v>
      </c>
      <c r="G1154" s="72">
        <v>0</v>
      </c>
      <c r="H1154" s="72">
        <v>0</v>
      </c>
      <c r="I1154" s="72">
        <v>0</v>
      </c>
      <c r="J1154" s="72">
        <f t="shared" si="175"/>
        <v>0</v>
      </c>
      <c r="K1154" s="79"/>
    </row>
    <row r="1155" spans="1:11">
      <c r="A1155" s="3"/>
      <c r="C1155" s="4" t="s">
        <v>237</v>
      </c>
      <c r="D1155" s="4">
        <v>4100708009</v>
      </c>
      <c r="E1155" s="26">
        <v>44000</v>
      </c>
      <c r="F1155" s="72">
        <v>0</v>
      </c>
      <c r="G1155" s="72">
        <v>0</v>
      </c>
      <c r="H1155" s="72">
        <v>0</v>
      </c>
      <c r="I1155" s="72">
        <v>0</v>
      </c>
      <c r="J1155" s="72">
        <f t="shared" si="175"/>
        <v>0</v>
      </c>
      <c r="K1155" s="31"/>
    </row>
    <row r="1156" spans="1:11">
      <c r="A1156" s="3"/>
      <c r="C1156" s="4" t="s">
        <v>507</v>
      </c>
      <c r="D1156" s="4">
        <v>4100728092</v>
      </c>
      <c r="E1156" s="26">
        <v>16876</v>
      </c>
      <c r="F1156" s="72">
        <v>0</v>
      </c>
      <c r="G1156" s="72">
        <v>0</v>
      </c>
      <c r="H1156" s="72">
        <v>0</v>
      </c>
      <c r="I1156" s="72">
        <v>0</v>
      </c>
      <c r="J1156" s="72">
        <f t="shared" si="175"/>
        <v>0</v>
      </c>
      <c r="K1156" s="31"/>
    </row>
    <row r="1157" spans="1:11">
      <c r="A1157" s="3"/>
      <c r="C1157" s="4" t="s">
        <v>507</v>
      </c>
      <c r="D1157" s="4">
        <v>4100728190</v>
      </c>
      <c r="E1157" s="26">
        <v>6280</v>
      </c>
      <c r="F1157" s="72">
        <v>0</v>
      </c>
      <c r="G1157" s="72">
        <v>0</v>
      </c>
      <c r="H1157" s="72">
        <v>0</v>
      </c>
      <c r="I1157" s="72">
        <v>0</v>
      </c>
      <c r="J1157" s="72">
        <f t="shared" si="175"/>
        <v>0</v>
      </c>
      <c r="K1157" s="79"/>
    </row>
    <row r="1158" spans="1:11">
      <c r="A1158" s="3"/>
      <c r="E1158" s="26"/>
      <c r="F1158" s="72"/>
      <c r="G1158" s="72"/>
      <c r="H1158" s="72"/>
      <c r="I1158" s="72"/>
      <c r="J1158" s="72"/>
      <c r="K1158" s="31"/>
    </row>
    <row r="1159" spans="1:11">
      <c r="A1159" s="3"/>
      <c r="B1159" s="2" t="s">
        <v>659</v>
      </c>
      <c r="E1159" s="26">
        <f>SUM(E1160:E1162)</f>
        <v>124916</v>
      </c>
      <c r="F1159" s="72">
        <f>SUM(F1160:F1162)</f>
        <v>0</v>
      </c>
      <c r="G1159" s="72">
        <f t="shared" ref="G1159:I1159" si="176">SUM(G1160:G1162)</f>
        <v>0</v>
      </c>
      <c r="H1159" s="72">
        <f t="shared" si="176"/>
        <v>0</v>
      </c>
      <c r="I1159" s="72">
        <f t="shared" si="176"/>
        <v>0</v>
      </c>
      <c r="J1159" s="72">
        <f>SUM(J1160:J1162)</f>
        <v>0</v>
      </c>
      <c r="K1159" s="31"/>
    </row>
    <row r="1160" spans="1:11">
      <c r="A1160" s="3"/>
      <c r="C1160" s="4" t="s">
        <v>254</v>
      </c>
      <c r="D1160" s="4">
        <v>4100727666</v>
      </c>
      <c r="E1160" s="26">
        <v>120366</v>
      </c>
      <c r="F1160" s="72">
        <v>0</v>
      </c>
      <c r="G1160" s="72">
        <v>0</v>
      </c>
      <c r="H1160" s="72">
        <v>0</v>
      </c>
      <c r="I1160" s="72">
        <v>0</v>
      </c>
      <c r="J1160" s="72">
        <f t="shared" ref="J1160:J1162" si="177">SUM(F1160:I1160)</f>
        <v>0</v>
      </c>
      <c r="K1160" s="31"/>
    </row>
    <row r="1161" spans="1:11">
      <c r="C1161" s="4" t="s">
        <v>506</v>
      </c>
      <c r="D1161" s="4">
        <v>4100723136</v>
      </c>
      <c r="E1161" s="26">
        <v>2350</v>
      </c>
      <c r="F1161" s="72">
        <v>0</v>
      </c>
      <c r="G1161" s="72">
        <v>0</v>
      </c>
      <c r="H1161" s="72">
        <v>0</v>
      </c>
      <c r="I1161" s="72">
        <v>0</v>
      </c>
      <c r="J1161" s="72">
        <f t="shared" si="177"/>
        <v>0</v>
      </c>
      <c r="K1161" s="31"/>
    </row>
    <row r="1162" spans="1:11">
      <c r="C1162" s="4" t="s">
        <v>506</v>
      </c>
      <c r="D1162" s="4">
        <v>4100723156</v>
      </c>
      <c r="E1162" s="26">
        <v>2200</v>
      </c>
      <c r="F1162" s="72">
        <v>0</v>
      </c>
      <c r="G1162" s="72">
        <v>0</v>
      </c>
      <c r="H1162" s="72">
        <v>0</v>
      </c>
      <c r="I1162" s="72">
        <v>0</v>
      </c>
      <c r="J1162" s="72">
        <f t="shared" si="177"/>
        <v>0</v>
      </c>
      <c r="K1162" s="79"/>
    </row>
    <row r="1163" spans="1:11">
      <c r="E1163" s="26"/>
      <c r="F1163" s="72"/>
      <c r="G1163" s="72"/>
      <c r="H1163" s="72"/>
      <c r="I1163" s="72"/>
      <c r="J1163" s="72"/>
      <c r="K1163" s="31"/>
    </row>
    <row r="1164" spans="1:11">
      <c r="B1164" s="2" t="s">
        <v>660</v>
      </c>
      <c r="E1164" s="26">
        <f>SUM(E1165)</f>
        <v>3120000</v>
      </c>
      <c r="F1164" s="72">
        <f t="shared" ref="F1164:J1164" si="178">SUM(F1165)</f>
        <v>0</v>
      </c>
      <c r="G1164" s="72">
        <f t="shared" si="178"/>
        <v>0</v>
      </c>
      <c r="H1164" s="72">
        <f t="shared" si="178"/>
        <v>0</v>
      </c>
      <c r="I1164" s="72">
        <f t="shared" si="178"/>
        <v>0</v>
      </c>
      <c r="J1164" s="72">
        <f t="shared" si="178"/>
        <v>0</v>
      </c>
      <c r="K1164" s="31"/>
    </row>
    <row r="1165" spans="1:11">
      <c r="C1165" s="4" t="s">
        <v>397</v>
      </c>
      <c r="D1165" s="4">
        <v>4100715160</v>
      </c>
      <c r="E1165" s="26">
        <v>3120000</v>
      </c>
      <c r="F1165" s="72">
        <v>0</v>
      </c>
      <c r="G1165" s="72">
        <v>0</v>
      </c>
      <c r="H1165" s="72">
        <v>0</v>
      </c>
      <c r="I1165" s="72">
        <v>0</v>
      </c>
      <c r="J1165" s="72">
        <f>SUM(F1165:I1165)</f>
        <v>0</v>
      </c>
      <c r="K1165" s="31"/>
    </row>
    <row r="1166" spans="1:11">
      <c r="E1166" s="26"/>
      <c r="F1166" s="72"/>
      <c r="G1166" s="72"/>
      <c r="H1166" s="72"/>
      <c r="I1166" s="72"/>
      <c r="J1166" s="72"/>
      <c r="K1166" s="31"/>
    </row>
    <row r="1167" spans="1:11">
      <c r="E1167" s="26"/>
      <c r="F1167" s="72"/>
      <c r="G1167" s="72"/>
      <c r="H1167" s="72"/>
      <c r="I1167" s="72"/>
      <c r="J1167" s="72"/>
      <c r="K1167" s="31"/>
    </row>
    <row r="1168" spans="1:11">
      <c r="A1168" s="5" t="s">
        <v>32</v>
      </c>
      <c r="B1168" s="5"/>
      <c r="C1168" s="34"/>
      <c r="D1168" s="34"/>
      <c r="E1168" s="35">
        <f>SUM(E1169)</f>
        <v>11249157.579999998</v>
      </c>
      <c r="F1168" s="73">
        <f t="shared" ref="F1168:J1168" si="179">SUM(F1169)</f>
        <v>0</v>
      </c>
      <c r="G1168" s="73">
        <f t="shared" si="179"/>
        <v>0</v>
      </c>
      <c r="H1168" s="73">
        <f t="shared" si="179"/>
        <v>0</v>
      </c>
      <c r="I1168" s="73">
        <f t="shared" si="179"/>
        <v>0</v>
      </c>
      <c r="J1168" s="73">
        <f t="shared" si="179"/>
        <v>0</v>
      </c>
      <c r="K1168" s="74"/>
    </row>
    <row r="1169" spans="1:11">
      <c r="A1169" s="8" t="s">
        <v>0</v>
      </c>
      <c r="B1169" s="115"/>
      <c r="C1169" s="23"/>
      <c r="D1169" s="23"/>
      <c r="E1169" s="24">
        <f>SUM(E1170+E1211+E1273)</f>
        <v>11249157.579999998</v>
      </c>
      <c r="F1169" s="70">
        <f>SUM(F1170+F1211+F1273)</f>
        <v>0</v>
      </c>
      <c r="G1169" s="70">
        <f t="shared" ref="G1169:I1169" si="180">SUM(G1170+G1211+G1273)</f>
        <v>0</v>
      </c>
      <c r="H1169" s="70">
        <f t="shared" si="180"/>
        <v>0</v>
      </c>
      <c r="I1169" s="70">
        <f t="shared" si="180"/>
        <v>0</v>
      </c>
      <c r="J1169" s="70">
        <f>SUM(J1170+J1211+J1273)</f>
        <v>0</v>
      </c>
      <c r="K1169" s="30"/>
    </row>
    <row r="1170" spans="1:11">
      <c r="B1170" s="114" t="s">
        <v>63</v>
      </c>
      <c r="E1170" s="26">
        <f>SUM(E1171:E1209)</f>
        <v>4408648.76</v>
      </c>
      <c r="F1170" s="72">
        <f>SUM(F1171:F1209)</f>
        <v>0</v>
      </c>
      <c r="G1170" s="72">
        <f t="shared" ref="G1170:I1170" si="181">SUM(G1171:G1209)</f>
        <v>0</v>
      </c>
      <c r="H1170" s="72">
        <f t="shared" si="181"/>
        <v>0</v>
      </c>
      <c r="I1170" s="72">
        <f t="shared" si="181"/>
        <v>0</v>
      </c>
      <c r="J1170" s="72">
        <f>SUM(J1171:J1209)</f>
        <v>0</v>
      </c>
      <c r="K1170" s="31"/>
    </row>
    <row r="1171" spans="1:11">
      <c r="C1171" s="102" t="s">
        <v>37</v>
      </c>
      <c r="D1171" s="4">
        <v>4100711874</v>
      </c>
      <c r="E1171" s="26">
        <v>716100</v>
      </c>
      <c r="F1171" s="72">
        <v>0</v>
      </c>
      <c r="G1171" s="72">
        <v>0</v>
      </c>
      <c r="H1171" s="72">
        <v>0</v>
      </c>
      <c r="I1171" s="72">
        <v>0</v>
      </c>
      <c r="J1171" s="72">
        <f t="shared" ref="J1171:J1208" si="182">SUM(F1171:I1171)</f>
        <v>0</v>
      </c>
      <c r="K1171" s="31"/>
    </row>
    <row r="1172" spans="1:11">
      <c r="C1172" s="102" t="s">
        <v>37</v>
      </c>
      <c r="D1172" s="4">
        <v>4100711886</v>
      </c>
      <c r="E1172" s="26">
        <v>857500</v>
      </c>
      <c r="F1172" s="72">
        <v>0</v>
      </c>
      <c r="G1172" s="72">
        <v>0</v>
      </c>
      <c r="H1172" s="72">
        <v>0</v>
      </c>
      <c r="I1172" s="72">
        <v>0</v>
      </c>
      <c r="J1172" s="72">
        <f t="shared" si="182"/>
        <v>0</v>
      </c>
      <c r="K1172" s="31"/>
    </row>
    <row r="1173" spans="1:11">
      <c r="C1173" s="102" t="s">
        <v>37</v>
      </c>
      <c r="D1173" s="4">
        <v>4100711896</v>
      </c>
      <c r="E1173" s="26">
        <v>653900</v>
      </c>
      <c r="F1173" s="72">
        <v>0</v>
      </c>
      <c r="G1173" s="72">
        <v>0</v>
      </c>
      <c r="H1173" s="72">
        <v>0</v>
      </c>
      <c r="I1173" s="72">
        <v>0</v>
      </c>
      <c r="J1173" s="72">
        <f t="shared" si="182"/>
        <v>0</v>
      </c>
      <c r="K1173" s="79"/>
    </row>
    <row r="1174" spans="1:11">
      <c r="C1174" s="102" t="s">
        <v>520</v>
      </c>
      <c r="D1174" s="44">
        <v>4100533625</v>
      </c>
      <c r="E1174" s="45">
        <v>2407.5</v>
      </c>
      <c r="F1174" s="72">
        <v>0</v>
      </c>
      <c r="G1174" s="72">
        <v>0</v>
      </c>
      <c r="H1174" s="72">
        <v>0</v>
      </c>
      <c r="I1174" s="72">
        <v>0</v>
      </c>
      <c r="J1174" s="72">
        <f t="shared" si="182"/>
        <v>0</v>
      </c>
      <c r="K1174" s="31"/>
    </row>
    <row r="1175" spans="1:11">
      <c r="C1175" s="102" t="s">
        <v>520</v>
      </c>
      <c r="D1175" s="44">
        <v>4100534069</v>
      </c>
      <c r="E1175" s="45">
        <v>25000</v>
      </c>
      <c r="F1175" s="72">
        <v>0</v>
      </c>
      <c r="G1175" s="72">
        <v>0</v>
      </c>
      <c r="H1175" s="72">
        <v>0</v>
      </c>
      <c r="I1175" s="72">
        <v>0</v>
      </c>
      <c r="J1175" s="72">
        <f t="shared" si="182"/>
        <v>0</v>
      </c>
      <c r="K1175" s="31"/>
    </row>
    <row r="1176" spans="1:11">
      <c r="C1176" s="102" t="s">
        <v>37</v>
      </c>
      <c r="D1176" s="44">
        <v>4100534398</v>
      </c>
      <c r="E1176" s="45">
        <v>113500</v>
      </c>
      <c r="F1176" s="72">
        <v>0</v>
      </c>
      <c r="G1176" s="72">
        <v>0</v>
      </c>
      <c r="H1176" s="72">
        <v>0</v>
      </c>
      <c r="I1176" s="72">
        <v>0</v>
      </c>
      <c r="J1176" s="72">
        <f t="shared" si="182"/>
        <v>0</v>
      </c>
      <c r="K1176" s="31"/>
    </row>
    <row r="1177" spans="1:11">
      <c r="C1177" s="102" t="s">
        <v>520</v>
      </c>
      <c r="D1177" s="44">
        <v>4100535222</v>
      </c>
      <c r="E1177" s="100">
        <v>44747.4</v>
      </c>
      <c r="F1177" s="72">
        <v>0</v>
      </c>
      <c r="G1177" s="72">
        <v>0</v>
      </c>
      <c r="H1177" s="72">
        <v>0</v>
      </c>
      <c r="I1177" s="72">
        <v>0</v>
      </c>
      <c r="J1177" s="72">
        <f t="shared" si="182"/>
        <v>0</v>
      </c>
      <c r="K1177" s="31"/>
    </row>
    <row r="1178" spans="1:11">
      <c r="C1178" s="4" t="s">
        <v>397</v>
      </c>
      <c r="D1178" s="44">
        <v>4100535780</v>
      </c>
      <c r="E1178" s="45">
        <v>49737.91</v>
      </c>
      <c r="F1178" s="72">
        <v>0</v>
      </c>
      <c r="G1178" s="72">
        <v>0</v>
      </c>
      <c r="H1178" s="72">
        <v>0</v>
      </c>
      <c r="I1178" s="72">
        <v>0</v>
      </c>
      <c r="J1178" s="72">
        <f t="shared" si="182"/>
        <v>0</v>
      </c>
      <c r="K1178" s="31"/>
    </row>
    <row r="1179" spans="1:11">
      <c r="C1179" s="102" t="s">
        <v>37</v>
      </c>
      <c r="D1179" s="44">
        <v>4100536474</v>
      </c>
      <c r="E1179" s="45">
        <v>16585</v>
      </c>
      <c r="F1179" s="72">
        <v>0</v>
      </c>
      <c r="G1179" s="72">
        <v>0</v>
      </c>
      <c r="H1179" s="72">
        <v>0</v>
      </c>
      <c r="I1179" s="72">
        <v>0</v>
      </c>
      <c r="J1179" s="72">
        <f t="shared" si="182"/>
        <v>0</v>
      </c>
      <c r="K1179" s="31"/>
    </row>
    <row r="1180" spans="1:11">
      <c r="C1180" s="102" t="s">
        <v>37</v>
      </c>
      <c r="D1180" s="44">
        <v>4100537729</v>
      </c>
      <c r="E1180" s="45">
        <v>166383</v>
      </c>
      <c r="F1180" s="72">
        <v>0</v>
      </c>
      <c r="G1180" s="72">
        <v>0</v>
      </c>
      <c r="H1180" s="72">
        <v>0</v>
      </c>
      <c r="I1180" s="72">
        <v>0</v>
      </c>
      <c r="J1180" s="72">
        <f t="shared" si="182"/>
        <v>0</v>
      </c>
      <c r="K1180" s="31"/>
    </row>
    <row r="1181" spans="1:11">
      <c r="C1181" s="102" t="s">
        <v>37</v>
      </c>
      <c r="D1181" s="44">
        <v>4100538220</v>
      </c>
      <c r="E1181" s="45">
        <v>5350</v>
      </c>
      <c r="F1181" s="72">
        <v>0</v>
      </c>
      <c r="G1181" s="72">
        <v>0</v>
      </c>
      <c r="H1181" s="72">
        <v>0</v>
      </c>
      <c r="I1181" s="72">
        <v>0</v>
      </c>
      <c r="J1181" s="72">
        <f t="shared" si="182"/>
        <v>0</v>
      </c>
      <c r="K1181" s="31"/>
    </row>
    <row r="1182" spans="1:11">
      <c r="C1182" s="102" t="s">
        <v>37</v>
      </c>
      <c r="D1182" s="44">
        <v>4100538246</v>
      </c>
      <c r="E1182" s="45">
        <v>7490</v>
      </c>
      <c r="F1182" s="72">
        <v>0</v>
      </c>
      <c r="G1182" s="72">
        <v>0</v>
      </c>
      <c r="H1182" s="72">
        <v>0</v>
      </c>
      <c r="I1182" s="72">
        <v>0</v>
      </c>
      <c r="J1182" s="72">
        <f t="shared" si="182"/>
        <v>0</v>
      </c>
      <c r="K1182" s="31"/>
    </row>
    <row r="1183" spans="1:11">
      <c r="C1183" s="102" t="s">
        <v>37</v>
      </c>
      <c r="D1183" s="44">
        <v>4100539561</v>
      </c>
      <c r="E1183" s="45">
        <v>19260</v>
      </c>
      <c r="F1183" s="72">
        <v>0</v>
      </c>
      <c r="G1183" s="72">
        <v>0</v>
      </c>
      <c r="H1183" s="72">
        <v>0</v>
      </c>
      <c r="I1183" s="72">
        <v>0</v>
      </c>
      <c r="J1183" s="72">
        <f t="shared" si="182"/>
        <v>0</v>
      </c>
      <c r="K1183" s="31"/>
    </row>
    <row r="1184" spans="1:11">
      <c r="C1184" s="102" t="s">
        <v>37</v>
      </c>
      <c r="D1184" s="44">
        <v>4100555919</v>
      </c>
      <c r="E1184" s="45">
        <v>37179.82</v>
      </c>
      <c r="F1184" s="72">
        <v>0</v>
      </c>
      <c r="G1184" s="72">
        <v>0</v>
      </c>
      <c r="H1184" s="72">
        <v>0</v>
      </c>
      <c r="I1184" s="72">
        <v>0</v>
      </c>
      <c r="J1184" s="72">
        <f t="shared" si="182"/>
        <v>0</v>
      </c>
      <c r="K1184" s="31"/>
    </row>
    <row r="1185" spans="3:11">
      <c r="C1185" s="102" t="s">
        <v>622</v>
      </c>
      <c r="D1185" s="44">
        <v>4100621886</v>
      </c>
      <c r="E1185" s="45">
        <v>45000</v>
      </c>
      <c r="F1185" s="72">
        <v>0</v>
      </c>
      <c r="G1185" s="72">
        <v>0</v>
      </c>
      <c r="H1185" s="72">
        <v>0</v>
      </c>
      <c r="I1185" s="72">
        <v>0</v>
      </c>
      <c r="J1185" s="72">
        <f t="shared" si="182"/>
        <v>0</v>
      </c>
      <c r="K1185" s="31"/>
    </row>
    <row r="1186" spans="3:11">
      <c r="C1186" s="102" t="s">
        <v>626</v>
      </c>
      <c r="D1186" s="44">
        <v>4100632954</v>
      </c>
      <c r="E1186" s="45">
        <v>299550</v>
      </c>
      <c r="F1186" s="72">
        <v>0</v>
      </c>
      <c r="G1186" s="72">
        <v>0</v>
      </c>
      <c r="H1186" s="72">
        <v>0</v>
      </c>
      <c r="I1186" s="72">
        <v>0</v>
      </c>
      <c r="J1186" s="72">
        <f t="shared" si="182"/>
        <v>0</v>
      </c>
      <c r="K1186" s="31"/>
    </row>
    <row r="1187" spans="3:11">
      <c r="C1187" s="102" t="s">
        <v>520</v>
      </c>
      <c r="D1187" s="44">
        <v>4100654095</v>
      </c>
      <c r="E1187" s="45">
        <v>159000</v>
      </c>
      <c r="F1187" s="72">
        <v>0</v>
      </c>
      <c r="G1187" s="72">
        <v>0</v>
      </c>
      <c r="H1187" s="72">
        <v>0</v>
      </c>
      <c r="I1187" s="72">
        <v>0</v>
      </c>
      <c r="J1187" s="72">
        <f t="shared" si="182"/>
        <v>0</v>
      </c>
      <c r="K1187" s="31"/>
    </row>
    <row r="1188" spans="3:11">
      <c r="C1188" s="102" t="s">
        <v>37</v>
      </c>
      <c r="D1188" s="44">
        <v>4100699733</v>
      </c>
      <c r="E1188" s="45">
        <v>9470</v>
      </c>
      <c r="F1188" s="72">
        <v>0</v>
      </c>
      <c r="G1188" s="72">
        <v>0</v>
      </c>
      <c r="H1188" s="72">
        <v>0</v>
      </c>
      <c r="I1188" s="72">
        <v>0</v>
      </c>
      <c r="J1188" s="72">
        <f t="shared" si="182"/>
        <v>0</v>
      </c>
      <c r="K1188" s="31"/>
    </row>
    <row r="1189" spans="3:11">
      <c r="C1189" s="102" t="s">
        <v>625</v>
      </c>
      <c r="D1189" s="44">
        <v>4100719275</v>
      </c>
      <c r="E1189" s="45">
        <v>13532.5</v>
      </c>
      <c r="F1189" s="72">
        <v>0</v>
      </c>
      <c r="G1189" s="72">
        <v>0</v>
      </c>
      <c r="H1189" s="72">
        <v>0</v>
      </c>
      <c r="I1189" s="72">
        <v>0</v>
      </c>
      <c r="J1189" s="72">
        <f t="shared" si="182"/>
        <v>0</v>
      </c>
      <c r="K1189" s="31"/>
    </row>
    <row r="1190" spans="3:11">
      <c r="C1190" s="102" t="s">
        <v>625</v>
      </c>
      <c r="D1190" s="44">
        <v>4100719289</v>
      </c>
      <c r="E1190" s="45">
        <v>9630</v>
      </c>
      <c r="F1190" s="72">
        <v>0</v>
      </c>
      <c r="G1190" s="72">
        <v>0</v>
      </c>
      <c r="H1190" s="72">
        <v>0</v>
      </c>
      <c r="I1190" s="72">
        <v>0</v>
      </c>
      <c r="J1190" s="72">
        <f t="shared" si="182"/>
        <v>0</v>
      </c>
      <c r="K1190" s="31"/>
    </row>
    <row r="1191" spans="3:11">
      <c r="C1191" s="102" t="s">
        <v>37</v>
      </c>
      <c r="D1191" s="44">
        <v>4100719328</v>
      </c>
      <c r="E1191" s="45">
        <v>5992</v>
      </c>
      <c r="F1191" s="72">
        <v>0</v>
      </c>
      <c r="G1191" s="72">
        <v>0</v>
      </c>
      <c r="H1191" s="72">
        <v>0</v>
      </c>
      <c r="I1191" s="72">
        <v>0</v>
      </c>
      <c r="J1191" s="72">
        <f t="shared" si="182"/>
        <v>0</v>
      </c>
      <c r="K1191" s="31"/>
    </row>
    <row r="1192" spans="3:11">
      <c r="C1192" s="102" t="s">
        <v>37</v>
      </c>
      <c r="D1192" s="44">
        <v>4100726396</v>
      </c>
      <c r="E1192" s="45">
        <v>51841.5</v>
      </c>
      <c r="F1192" s="72">
        <v>0</v>
      </c>
      <c r="G1192" s="72">
        <v>0</v>
      </c>
      <c r="H1192" s="72">
        <v>0</v>
      </c>
      <c r="I1192" s="72">
        <v>0</v>
      </c>
      <c r="J1192" s="72">
        <f t="shared" si="182"/>
        <v>0</v>
      </c>
      <c r="K1192" s="31"/>
    </row>
    <row r="1193" spans="3:11">
      <c r="C1193" s="102" t="s">
        <v>37</v>
      </c>
      <c r="D1193" s="44">
        <v>4100728740</v>
      </c>
      <c r="E1193" s="45">
        <v>19260</v>
      </c>
      <c r="F1193" s="72">
        <v>0</v>
      </c>
      <c r="G1193" s="72">
        <v>0</v>
      </c>
      <c r="H1193" s="72">
        <v>0</v>
      </c>
      <c r="I1193" s="72">
        <v>0</v>
      </c>
      <c r="J1193" s="72">
        <f t="shared" si="182"/>
        <v>0</v>
      </c>
      <c r="K1193" s="31"/>
    </row>
    <row r="1194" spans="3:11">
      <c r="C1194" s="102" t="s">
        <v>37</v>
      </c>
      <c r="D1194" s="44">
        <v>4100730179</v>
      </c>
      <c r="E1194" s="45">
        <v>217512.81</v>
      </c>
      <c r="F1194" s="72">
        <v>0</v>
      </c>
      <c r="G1194" s="72">
        <v>0</v>
      </c>
      <c r="H1194" s="72">
        <v>0</v>
      </c>
      <c r="I1194" s="72">
        <v>0</v>
      </c>
      <c r="J1194" s="72">
        <f t="shared" si="182"/>
        <v>0</v>
      </c>
      <c r="K1194" s="31"/>
    </row>
    <row r="1195" spans="3:11">
      <c r="C1195" s="102" t="s">
        <v>37</v>
      </c>
      <c r="D1195" s="44">
        <v>5100001813</v>
      </c>
      <c r="E1195" s="45">
        <v>6725</v>
      </c>
      <c r="F1195" s="72">
        <v>0</v>
      </c>
      <c r="G1195" s="72">
        <v>0</v>
      </c>
      <c r="H1195" s="72">
        <v>0</v>
      </c>
      <c r="I1195" s="72">
        <v>0</v>
      </c>
      <c r="J1195" s="72">
        <f t="shared" si="182"/>
        <v>0</v>
      </c>
      <c r="K1195" s="31"/>
    </row>
    <row r="1196" spans="3:11">
      <c r="C1196" s="102" t="s">
        <v>37</v>
      </c>
      <c r="D1196" s="44">
        <v>5100001830</v>
      </c>
      <c r="E1196" s="45">
        <v>399647.82</v>
      </c>
      <c r="F1196" s="72">
        <v>0</v>
      </c>
      <c r="G1196" s="72">
        <v>0</v>
      </c>
      <c r="H1196" s="72">
        <v>0</v>
      </c>
      <c r="I1196" s="72">
        <v>0</v>
      </c>
      <c r="J1196" s="72">
        <f t="shared" si="182"/>
        <v>0</v>
      </c>
      <c r="K1196" s="79"/>
    </row>
    <row r="1197" spans="3:11">
      <c r="C1197" s="4" t="s">
        <v>55</v>
      </c>
      <c r="D1197" s="4">
        <v>4100727013</v>
      </c>
      <c r="E1197" s="26">
        <v>16050</v>
      </c>
      <c r="F1197" s="72">
        <v>0</v>
      </c>
      <c r="G1197" s="72">
        <v>0</v>
      </c>
      <c r="H1197" s="72">
        <v>0</v>
      </c>
      <c r="I1197" s="72">
        <v>0</v>
      </c>
      <c r="J1197" s="72">
        <f t="shared" si="182"/>
        <v>0</v>
      </c>
      <c r="K1197" s="31"/>
    </row>
    <row r="1198" spans="3:11">
      <c r="C1198" s="4" t="s">
        <v>490</v>
      </c>
      <c r="D1198" s="4">
        <v>4100576387</v>
      </c>
      <c r="E1198" s="26">
        <v>22095.5</v>
      </c>
      <c r="F1198" s="72">
        <v>0</v>
      </c>
      <c r="G1198" s="72">
        <v>0</v>
      </c>
      <c r="H1198" s="72">
        <v>0</v>
      </c>
      <c r="I1198" s="72">
        <v>0</v>
      </c>
      <c r="J1198" s="72">
        <f t="shared" si="182"/>
        <v>0</v>
      </c>
      <c r="K1198" s="31"/>
    </row>
    <row r="1199" spans="3:11">
      <c r="C1199" s="4" t="s">
        <v>627</v>
      </c>
      <c r="D1199" s="4">
        <v>4100566654</v>
      </c>
      <c r="E1199" s="26">
        <v>23000</v>
      </c>
      <c r="F1199" s="72">
        <v>0</v>
      </c>
      <c r="G1199" s="72">
        <v>0</v>
      </c>
      <c r="H1199" s="72">
        <v>0</v>
      </c>
      <c r="I1199" s="72">
        <v>0</v>
      </c>
      <c r="J1199" s="72">
        <f t="shared" si="182"/>
        <v>0</v>
      </c>
      <c r="K1199" s="31"/>
    </row>
    <row r="1200" spans="3:11">
      <c r="C1200" s="4" t="s">
        <v>627</v>
      </c>
      <c r="D1200" s="4">
        <v>4100566657</v>
      </c>
      <c r="E1200" s="26">
        <v>23000</v>
      </c>
      <c r="F1200" s="72">
        <v>0</v>
      </c>
      <c r="G1200" s="72">
        <v>0</v>
      </c>
      <c r="H1200" s="72">
        <v>0</v>
      </c>
      <c r="I1200" s="72">
        <v>0</v>
      </c>
      <c r="J1200" s="72">
        <f t="shared" si="182"/>
        <v>0</v>
      </c>
      <c r="K1200" s="79"/>
    </row>
    <row r="1201" spans="2:11">
      <c r="C1201" s="4" t="s">
        <v>525</v>
      </c>
      <c r="D1201" s="4">
        <v>4100719398</v>
      </c>
      <c r="E1201" s="26">
        <v>289000</v>
      </c>
      <c r="F1201" s="72">
        <v>0</v>
      </c>
      <c r="G1201" s="72">
        <v>0</v>
      </c>
      <c r="H1201" s="72">
        <v>0</v>
      </c>
      <c r="I1201" s="72">
        <v>0</v>
      </c>
      <c r="J1201" s="72">
        <f t="shared" si="182"/>
        <v>0</v>
      </c>
      <c r="K1201" s="31"/>
    </row>
    <row r="1202" spans="2:11">
      <c r="C1202" s="4" t="s">
        <v>495</v>
      </c>
      <c r="D1202" s="4">
        <v>4100727325</v>
      </c>
      <c r="E1202" s="26">
        <v>23041</v>
      </c>
      <c r="F1202" s="72">
        <v>0</v>
      </c>
      <c r="G1202" s="72">
        <v>0</v>
      </c>
      <c r="H1202" s="72">
        <v>0</v>
      </c>
      <c r="I1202" s="72">
        <v>0</v>
      </c>
      <c r="J1202" s="72">
        <f t="shared" si="182"/>
        <v>0</v>
      </c>
      <c r="K1202" s="31"/>
    </row>
    <row r="1203" spans="2:11">
      <c r="C1203" s="4" t="s">
        <v>506</v>
      </c>
      <c r="D1203" s="4">
        <v>4100716831</v>
      </c>
      <c r="E1203" s="26">
        <v>7540</v>
      </c>
      <c r="F1203" s="72">
        <v>0</v>
      </c>
      <c r="G1203" s="72">
        <v>0</v>
      </c>
      <c r="H1203" s="72">
        <v>0</v>
      </c>
      <c r="I1203" s="72">
        <v>0</v>
      </c>
      <c r="J1203" s="72">
        <f t="shared" si="182"/>
        <v>0</v>
      </c>
      <c r="K1203" s="31"/>
    </row>
    <row r="1204" spans="2:11">
      <c r="C1204" s="4" t="s">
        <v>506</v>
      </c>
      <c r="D1204" s="4">
        <v>4100716843</v>
      </c>
      <c r="E1204" s="26">
        <v>7540</v>
      </c>
      <c r="F1204" s="72">
        <v>0</v>
      </c>
      <c r="G1204" s="72">
        <v>0</v>
      </c>
      <c r="H1204" s="72">
        <v>0</v>
      </c>
      <c r="I1204" s="72">
        <v>0</v>
      </c>
      <c r="J1204" s="72">
        <f t="shared" si="182"/>
        <v>0</v>
      </c>
      <c r="K1204" s="31"/>
    </row>
    <row r="1205" spans="2:11">
      <c r="C1205" s="4" t="s">
        <v>506</v>
      </c>
      <c r="D1205" s="4">
        <v>4100716968</v>
      </c>
      <c r="E1205" s="26">
        <v>7540</v>
      </c>
      <c r="F1205" s="72">
        <v>0</v>
      </c>
      <c r="G1205" s="72">
        <v>0</v>
      </c>
      <c r="H1205" s="72">
        <v>0</v>
      </c>
      <c r="I1205" s="72">
        <v>0</v>
      </c>
      <c r="J1205" s="72">
        <f t="shared" si="182"/>
        <v>0</v>
      </c>
      <c r="K1205" s="31"/>
    </row>
    <row r="1206" spans="2:11">
      <c r="C1206" s="4" t="s">
        <v>506</v>
      </c>
      <c r="D1206" s="4">
        <v>4100717052</v>
      </c>
      <c r="E1206" s="26">
        <v>9000</v>
      </c>
      <c r="F1206" s="72">
        <v>0</v>
      </c>
      <c r="G1206" s="72">
        <v>0</v>
      </c>
      <c r="H1206" s="72">
        <v>0</v>
      </c>
      <c r="I1206" s="72">
        <v>0</v>
      </c>
      <c r="J1206" s="72">
        <f t="shared" si="182"/>
        <v>0</v>
      </c>
      <c r="K1206" s="31"/>
    </row>
    <row r="1207" spans="2:11">
      <c r="C1207" s="4" t="s">
        <v>506</v>
      </c>
      <c r="D1207" s="4">
        <v>4100717062</v>
      </c>
      <c r="E1207" s="26">
        <v>7540</v>
      </c>
      <c r="F1207" s="72">
        <v>0</v>
      </c>
      <c r="G1207" s="72">
        <v>0</v>
      </c>
      <c r="H1207" s="72">
        <v>0</v>
      </c>
      <c r="I1207" s="72">
        <v>0</v>
      </c>
      <c r="J1207" s="72">
        <f t="shared" si="182"/>
        <v>0</v>
      </c>
      <c r="K1207" s="31"/>
    </row>
    <row r="1208" spans="2:11">
      <c r="C1208" s="4" t="s">
        <v>506</v>
      </c>
      <c r="D1208" s="4">
        <v>4100717077</v>
      </c>
      <c r="E1208" s="26">
        <v>9000</v>
      </c>
      <c r="F1208" s="72">
        <v>0</v>
      </c>
      <c r="G1208" s="72">
        <v>0</v>
      </c>
      <c r="H1208" s="72">
        <v>0</v>
      </c>
      <c r="I1208" s="72">
        <v>0</v>
      </c>
      <c r="J1208" s="72">
        <f t="shared" si="182"/>
        <v>0</v>
      </c>
      <c r="K1208" s="31"/>
    </row>
    <row r="1209" spans="2:11">
      <c r="C1209" s="4" t="s">
        <v>506</v>
      </c>
      <c r="D1209" s="4">
        <v>4100726372</v>
      </c>
      <c r="E1209" s="26">
        <v>12000</v>
      </c>
      <c r="F1209" s="72">
        <v>0</v>
      </c>
      <c r="G1209" s="72">
        <v>0</v>
      </c>
      <c r="H1209" s="72">
        <v>0</v>
      </c>
      <c r="I1209" s="72">
        <v>0</v>
      </c>
      <c r="J1209" s="72">
        <f>SUM(F1209:I1209)</f>
        <v>0</v>
      </c>
      <c r="K1209" s="79"/>
    </row>
    <row r="1210" spans="2:11">
      <c r="E1210" s="26"/>
      <c r="F1210" s="72"/>
      <c r="G1210" s="72"/>
      <c r="H1210" s="72"/>
      <c r="I1210" s="72"/>
      <c r="J1210" s="72"/>
      <c r="K1210" s="79"/>
    </row>
    <row r="1211" spans="2:11">
      <c r="B1211" s="114" t="s">
        <v>12</v>
      </c>
      <c r="E1211" s="26">
        <f>SUM(E1212:E1271)</f>
        <v>2471042.3899999997</v>
      </c>
      <c r="F1211" s="72">
        <f t="shared" ref="F1211:J1211" si="183">SUM(F1212:F1271)</f>
        <v>0</v>
      </c>
      <c r="G1211" s="72">
        <f t="shared" ref="G1211:I1211" si="184">SUM(G1212:G1271)</f>
        <v>0</v>
      </c>
      <c r="H1211" s="72">
        <f t="shared" si="184"/>
        <v>0</v>
      </c>
      <c r="I1211" s="72">
        <f t="shared" si="184"/>
        <v>0</v>
      </c>
      <c r="J1211" s="72">
        <f t="shared" si="183"/>
        <v>0</v>
      </c>
      <c r="K1211" s="31"/>
    </row>
    <row r="1212" spans="2:11">
      <c r="C1212" s="105" t="s">
        <v>37</v>
      </c>
      <c r="D1212" s="44" t="s">
        <v>450</v>
      </c>
      <c r="E1212" s="45">
        <v>40927.5</v>
      </c>
      <c r="F1212" s="72">
        <v>0</v>
      </c>
      <c r="G1212" s="72">
        <v>0</v>
      </c>
      <c r="H1212" s="72">
        <v>0</v>
      </c>
      <c r="I1212" s="72">
        <v>0</v>
      </c>
      <c r="J1212" s="72">
        <f t="shared" ref="J1212:J1237" si="185">SUM(F1212:I1212)</f>
        <v>0</v>
      </c>
      <c r="K1212" s="31"/>
    </row>
    <row r="1213" spans="2:11">
      <c r="C1213" s="105" t="s">
        <v>37</v>
      </c>
      <c r="D1213" s="44" t="s">
        <v>451</v>
      </c>
      <c r="E1213" s="45">
        <v>187606.31</v>
      </c>
      <c r="F1213" s="72">
        <v>0</v>
      </c>
      <c r="G1213" s="72">
        <v>0</v>
      </c>
      <c r="H1213" s="72">
        <v>0</v>
      </c>
      <c r="I1213" s="72">
        <v>0</v>
      </c>
      <c r="J1213" s="72">
        <f t="shared" si="185"/>
        <v>0</v>
      </c>
      <c r="K1213" s="31"/>
    </row>
    <row r="1214" spans="2:11">
      <c r="C1214" s="105" t="s">
        <v>37</v>
      </c>
      <c r="D1214" s="44" t="s">
        <v>452</v>
      </c>
      <c r="E1214" s="45">
        <v>145543.54</v>
      </c>
      <c r="F1214" s="72">
        <v>0</v>
      </c>
      <c r="G1214" s="72">
        <v>0</v>
      </c>
      <c r="H1214" s="72">
        <v>0</v>
      </c>
      <c r="I1214" s="72">
        <v>0</v>
      </c>
      <c r="J1214" s="72">
        <f t="shared" si="185"/>
        <v>0</v>
      </c>
      <c r="K1214" s="31"/>
    </row>
    <row r="1215" spans="2:11">
      <c r="C1215" s="105" t="s">
        <v>37</v>
      </c>
      <c r="D1215" s="44" t="s">
        <v>453</v>
      </c>
      <c r="E1215" s="45">
        <v>243980.87</v>
      </c>
      <c r="F1215" s="72">
        <v>0</v>
      </c>
      <c r="G1215" s="72">
        <v>0</v>
      </c>
      <c r="H1215" s="72">
        <v>0</v>
      </c>
      <c r="I1215" s="72">
        <v>0</v>
      </c>
      <c r="J1215" s="72">
        <f t="shared" si="185"/>
        <v>0</v>
      </c>
      <c r="K1215" s="31"/>
    </row>
    <row r="1216" spans="2:11">
      <c r="C1216" s="105" t="s">
        <v>37</v>
      </c>
      <c r="D1216" s="44" t="s">
        <v>454</v>
      </c>
      <c r="E1216" s="45">
        <v>148114.75</v>
      </c>
      <c r="F1216" s="72">
        <v>0</v>
      </c>
      <c r="G1216" s="72">
        <v>0</v>
      </c>
      <c r="H1216" s="72">
        <v>0</v>
      </c>
      <c r="I1216" s="72">
        <v>0</v>
      </c>
      <c r="J1216" s="72">
        <f t="shared" si="185"/>
        <v>0</v>
      </c>
      <c r="K1216" s="31"/>
    </row>
    <row r="1217" spans="3:11">
      <c r="C1217" s="105" t="s">
        <v>37</v>
      </c>
      <c r="D1217" s="44" t="s">
        <v>455</v>
      </c>
      <c r="E1217" s="45">
        <v>92164.45</v>
      </c>
      <c r="F1217" s="72">
        <v>0</v>
      </c>
      <c r="G1217" s="72">
        <v>0</v>
      </c>
      <c r="H1217" s="72">
        <v>0</v>
      </c>
      <c r="I1217" s="72">
        <v>0</v>
      </c>
      <c r="J1217" s="72">
        <f t="shared" si="185"/>
        <v>0</v>
      </c>
      <c r="K1217" s="31"/>
    </row>
    <row r="1218" spans="3:11">
      <c r="C1218" s="105" t="s">
        <v>37</v>
      </c>
      <c r="D1218" s="44" t="s">
        <v>456</v>
      </c>
      <c r="E1218" s="45">
        <v>6990</v>
      </c>
      <c r="F1218" s="72">
        <v>0</v>
      </c>
      <c r="G1218" s="72">
        <v>0</v>
      </c>
      <c r="H1218" s="72">
        <v>0</v>
      </c>
      <c r="I1218" s="72">
        <v>0</v>
      </c>
      <c r="J1218" s="72">
        <f t="shared" si="185"/>
        <v>0</v>
      </c>
      <c r="K1218" s="31"/>
    </row>
    <row r="1219" spans="3:11">
      <c r="C1219" s="105" t="s">
        <v>37</v>
      </c>
      <c r="D1219" s="44" t="s">
        <v>457</v>
      </c>
      <c r="E1219" s="45">
        <v>16422.36</v>
      </c>
      <c r="F1219" s="72">
        <v>0</v>
      </c>
      <c r="G1219" s="72">
        <v>0</v>
      </c>
      <c r="H1219" s="72">
        <v>0</v>
      </c>
      <c r="I1219" s="72">
        <v>0</v>
      </c>
      <c r="J1219" s="72">
        <f t="shared" si="185"/>
        <v>0</v>
      </c>
      <c r="K1219" s="31"/>
    </row>
    <row r="1220" spans="3:11">
      <c r="C1220" s="105" t="s">
        <v>520</v>
      </c>
      <c r="D1220" s="44" t="s">
        <v>458</v>
      </c>
      <c r="E1220" s="45">
        <v>73830</v>
      </c>
      <c r="F1220" s="72">
        <v>0</v>
      </c>
      <c r="G1220" s="72">
        <v>0</v>
      </c>
      <c r="H1220" s="72">
        <v>0</v>
      </c>
      <c r="I1220" s="72">
        <v>0</v>
      </c>
      <c r="J1220" s="72">
        <f t="shared" si="185"/>
        <v>0</v>
      </c>
      <c r="K1220" s="31"/>
    </row>
    <row r="1221" spans="3:11">
      <c r="C1221" s="104" t="s">
        <v>527</v>
      </c>
      <c r="D1221" s="44" t="s">
        <v>459</v>
      </c>
      <c r="E1221" s="45">
        <v>6200</v>
      </c>
      <c r="F1221" s="72">
        <v>0</v>
      </c>
      <c r="G1221" s="72">
        <v>0</v>
      </c>
      <c r="H1221" s="72">
        <v>0</v>
      </c>
      <c r="I1221" s="72">
        <v>0</v>
      </c>
      <c r="J1221" s="72">
        <f t="shared" si="185"/>
        <v>0</v>
      </c>
      <c r="K1221" s="31"/>
    </row>
    <row r="1222" spans="3:11">
      <c r="C1222" s="104" t="s">
        <v>481</v>
      </c>
      <c r="D1222" s="44" t="s">
        <v>460</v>
      </c>
      <c r="E1222" s="45">
        <v>74453</v>
      </c>
      <c r="F1222" s="72">
        <v>0</v>
      </c>
      <c r="G1222" s="72">
        <v>0</v>
      </c>
      <c r="H1222" s="72">
        <v>0</v>
      </c>
      <c r="I1222" s="72">
        <v>0</v>
      </c>
      <c r="J1222" s="72">
        <f t="shared" si="185"/>
        <v>0</v>
      </c>
      <c r="K1222" s="31"/>
    </row>
    <row r="1223" spans="3:11">
      <c r="C1223" s="104" t="s">
        <v>481</v>
      </c>
      <c r="D1223" s="44" t="s">
        <v>461</v>
      </c>
      <c r="E1223" s="45">
        <v>9600</v>
      </c>
      <c r="F1223" s="72">
        <v>0</v>
      </c>
      <c r="G1223" s="72">
        <v>0</v>
      </c>
      <c r="H1223" s="72">
        <v>0</v>
      </c>
      <c r="I1223" s="72">
        <v>0</v>
      </c>
      <c r="J1223" s="72">
        <f t="shared" si="185"/>
        <v>0</v>
      </c>
      <c r="K1223" s="31"/>
    </row>
    <row r="1224" spans="3:11">
      <c r="C1224" s="104" t="s">
        <v>481</v>
      </c>
      <c r="D1224" s="44" t="s">
        <v>462</v>
      </c>
      <c r="E1224" s="45">
        <v>25790.75</v>
      </c>
      <c r="F1224" s="72">
        <v>0</v>
      </c>
      <c r="G1224" s="72">
        <v>0</v>
      </c>
      <c r="H1224" s="72">
        <v>0</v>
      </c>
      <c r="I1224" s="72">
        <v>0</v>
      </c>
      <c r="J1224" s="72">
        <f t="shared" si="185"/>
        <v>0</v>
      </c>
      <c r="K1224" s="31"/>
    </row>
    <row r="1225" spans="3:11">
      <c r="C1225" s="104" t="s">
        <v>527</v>
      </c>
      <c r="D1225" s="44" t="s">
        <v>463</v>
      </c>
      <c r="E1225" s="45">
        <v>4700</v>
      </c>
      <c r="F1225" s="72">
        <v>0</v>
      </c>
      <c r="G1225" s="72">
        <v>0</v>
      </c>
      <c r="H1225" s="72">
        <v>0</v>
      </c>
      <c r="I1225" s="72">
        <v>0</v>
      </c>
      <c r="J1225" s="72">
        <f t="shared" si="185"/>
        <v>0</v>
      </c>
      <c r="K1225" s="31"/>
    </row>
    <row r="1226" spans="3:11">
      <c r="C1226" s="105" t="s">
        <v>628</v>
      </c>
      <c r="D1226" s="44" t="s">
        <v>464</v>
      </c>
      <c r="E1226" s="45">
        <v>693</v>
      </c>
      <c r="F1226" s="72">
        <v>0</v>
      </c>
      <c r="G1226" s="72">
        <v>0</v>
      </c>
      <c r="H1226" s="72">
        <v>0</v>
      </c>
      <c r="I1226" s="72">
        <v>0</v>
      </c>
      <c r="J1226" s="72">
        <f t="shared" si="185"/>
        <v>0</v>
      </c>
      <c r="K1226" s="31"/>
    </row>
    <row r="1227" spans="3:11">
      <c r="C1227" s="105" t="s">
        <v>37</v>
      </c>
      <c r="D1227" s="44" t="s">
        <v>465</v>
      </c>
      <c r="E1227" s="45">
        <v>39600</v>
      </c>
      <c r="F1227" s="72">
        <v>0</v>
      </c>
      <c r="G1227" s="72">
        <v>0</v>
      </c>
      <c r="H1227" s="72">
        <v>0</v>
      </c>
      <c r="I1227" s="72">
        <v>0</v>
      </c>
      <c r="J1227" s="72">
        <f t="shared" si="185"/>
        <v>0</v>
      </c>
      <c r="K1227" s="31"/>
    </row>
    <row r="1228" spans="3:11">
      <c r="C1228" s="105" t="s">
        <v>629</v>
      </c>
      <c r="D1228" s="44" t="s">
        <v>466</v>
      </c>
      <c r="E1228" s="45">
        <v>21813</v>
      </c>
      <c r="F1228" s="72">
        <v>0</v>
      </c>
      <c r="G1228" s="72">
        <v>0</v>
      </c>
      <c r="H1228" s="72">
        <v>0</v>
      </c>
      <c r="I1228" s="72">
        <v>0</v>
      </c>
      <c r="J1228" s="72">
        <f t="shared" si="185"/>
        <v>0</v>
      </c>
      <c r="K1228" s="31"/>
    </row>
    <row r="1229" spans="3:11">
      <c r="C1229" s="105" t="s">
        <v>629</v>
      </c>
      <c r="D1229" s="44" t="s">
        <v>467</v>
      </c>
      <c r="E1229" s="45">
        <v>132</v>
      </c>
      <c r="F1229" s="72">
        <v>0</v>
      </c>
      <c r="G1229" s="72">
        <v>0</v>
      </c>
      <c r="H1229" s="72">
        <v>0</v>
      </c>
      <c r="I1229" s="72">
        <v>0</v>
      </c>
      <c r="J1229" s="72">
        <f t="shared" si="185"/>
        <v>0</v>
      </c>
      <c r="K1229" s="31"/>
    </row>
    <row r="1230" spans="3:11">
      <c r="C1230" s="105" t="s">
        <v>529</v>
      </c>
      <c r="D1230" s="44" t="s">
        <v>468</v>
      </c>
      <c r="E1230" s="45">
        <v>6171</v>
      </c>
      <c r="F1230" s="72">
        <v>0</v>
      </c>
      <c r="G1230" s="72">
        <v>0</v>
      </c>
      <c r="H1230" s="72">
        <v>0</v>
      </c>
      <c r="I1230" s="72">
        <v>0</v>
      </c>
      <c r="J1230" s="72">
        <f t="shared" si="185"/>
        <v>0</v>
      </c>
      <c r="K1230" s="31"/>
    </row>
    <row r="1231" spans="3:11">
      <c r="C1231" s="105" t="s">
        <v>529</v>
      </c>
      <c r="D1231" s="44" t="s">
        <v>469</v>
      </c>
      <c r="E1231" s="45">
        <v>3366</v>
      </c>
      <c r="F1231" s="72">
        <v>0</v>
      </c>
      <c r="G1231" s="72">
        <v>0</v>
      </c>
      <c r="H1231" s="72">
        <v>0</v>
      </c>
      <c r="I1231" s="72">
        <v>0</v>
      </c>
      <c r="J1231" s="72">
        <f t="shared" si="185"/>
        <v>0</v>
      </c>
      <c r="K1231" s="31"/>
    </row>
    <row r="1232" spans="3:11">
      <c r="C1232" s="105" t="s">
        <v>626</v>
      </c>
      <c r="D1232" s="44" t="s">
        <v>470</v>
      </c>
      <c r="E1232" s="45">
        <v>8811</v>
      </c>
      <c r="F1232" s="72">
        <v>0</v>
      </c>
      <c r="G1232" s="72">
        <v>0</v>
      </c>
      <c r="H1232" s="72">
        <v>0</v>
      </c>
      <c r="I1232" s="72">
        <v>0</v>
      </c>
      <c r="J1232" s="72">
        <f t="shared" si="185"/>
        <v>0</v>
      </c>
      <c r="K1232" s="31"/>
    </row>
    <row r="1233" spans="3:11">
      <c r="C1233" s="105" t="s">
        <v>37</v>
      </c>
      <c r="D1233" s="44" t="s">
        <v>471</v>
      </c>
      <c r="E1233" s="45">
        <v>6963</v>
      </c>
      <c r="F1233" s="72">
        <v>0</v>
      </c>
      <c r="G1233" s="72">
        <v>0</v>
      </c>
      <c r="H1233" s="72">
        <v>0</v>
      </c>
      <c r="I1233" s="72">
        <v>0</v>
      </c>
      <c r="J1233" s="72">
        <f t="shared" si="185"/>
        <v>0</v>
      </c>
      <c r="K1233" s="31"/>
    </row>
    <row r="1234" spans="3:11">
      <c r="C1234" s="105" t="s">
        <v>520</v>
      </c>
      <c r="D1234" s="44" t="s">
        <v>472</v>
      </c>
      <c r="E1234" s="45">
        <v>15322</v>
      </c>
      <c r="F1234" s="72">
        <v>0</v>
      </c>
      <c r="G1234" s="72">
        <v>0</v>
      </c>
      <c r="H1234" s="72">
        <v>0</v>
      </c>
      <c r="I1234" s="72">
        <v>0</v>
      </c>
      <c r="J1234" s="72">
        <f t="shared" si="185"/>
        <v>0</v>
      </c>
      <c r="K1234" s="31"/>
    </row>
    <row r="1235" spans="3:11">
      <c r="C1235" s="105" t="s">
        <v>625</v>
      </c>
      <c r="D1235" s="44" t="s">
        <v>473</v>
      </c>
      <c r="E1235" s="45">
        <v>3828</v>
      </c>
      <c r="F1235" s="72">
        <v>0</v>
      </c>
      <c r="G1235" s="72">
        <v>0</v>
      </c>
      <c r="H1235" s="72">
        <v>0</v>
      </c>
      <c r="I1235" s="72">
        <v>0</v>
      </c>
      <c r="J1235" s="72">
        <f t="shared" si="185"/>
        <v>0</v>
      </c>
      <c r="K1235" s="31"/>
    </row>
    <row r="1236" spans="3:11">
      <c r="C1236" s="105" t="s">
        <v>622</v>
      </c>
      <c r="D1236" s="44" t="s">
        <v>474</v>
      </c>
      <c r="E1236" s="45">
        <v>6580</v>
      </c>
      <c r="F1236" s="72">
        <v>0</v>
      </c>
      <c r="G1236" s="72">
        <v>0</v>
      </c>
      <c r="H1236" s="72">
        <v>0</v>
      </c>
      <c r="I1236" s="72">
        <v>0</v>
      </c>
      <c r="J1236" s="72">
        <f t="shared" si="185"/>
        <v>0</v>
      </c>
      <c r="K1236" s="79"/>
    </row>
    <row r="1237" spans="3:11">
      <c r="C1237" s="4" t="s">
        <v>517</v>
      </c>
      <c r="D1237" s="4">
        <v>4100726010</v>
      </c>
      <c r="E1237" s="26">
        <v>7980</v>
      </c>
      <c r="F1237" s="72">
        <v>0</v>
      </c>
      <c r="G1237" s="72">
        <v>0</v>
      </c>
      <c r="H1237" s="72">
        <v>0</v>
      </c>
      <c r="I1237" s="72">
        <v>0</v>
      </c>
      <c r="J1237" s="72">
        <f t="shared" si="185"/>
        <v>0</v>
      </c>
      <c r="K1237" s="31"/>
    </row>
    <row r="1238" spans="3:11">
      <c r="C1238" s="4" t="s">
        <v>254</v>
      </c>
      <c r="D1238" s="4">
        <v>4100554159</v>
      </c>
      <c r="E1238" s="26">
        <v>7174.35</v>
      </c>
      <c r="F1238" s="72">
        <v>0</v>
      </c>
      <c r="G1238" s="72">
        <v>0</v>
      </c>
      <c r="H1238" s="72">
        <v>0</v>
      </c>
      <c r="I1238" s="72">
        <v>0</v>
      </c>
      <c r="J1238" s="72">
        <f t="shared" ref="J1238:J1266" si="186">SUM(F1238:I1238)</f>
        <v>0</v>
      </c>
      <c r="K1238" s="31"/>
    </row>
    <row r="1239" spans="3:11">
      <c r="C1239" s="4" t="s">
        <v>523</v>
      </c>
      <c r="D1239" s="4">
        <v>4100687466</v>
      </c>
      <c r="E1239" s="26">
        <v>30160</v>
      </c>
      <c r="F1239" s="72">
        <v>0</v>
      </c>
      <c r="G1239" s="72">
        <v>0</v>
      </c>
      <c r="H1239" s="72">
        <v>0</v>
      </c>
      <c r="I1239" s="72">
        <v>0</v>
      </c>
      <c r="J1239" s="72">
        <f t="shared" si="186"/>
        <v>0</v>
      </c>
      <c r="K1239" s="31"/>
    </row>
    <row r="1240" spans="3:11">
      <c r="C1240" s="4" t="s">
        <v>523</v>
      </c>
      <c r="D1240" s="4">
        <v>4100695582</v>
      </c>
      <c r="E1240" s="26">
        <v>15000</v>
      </c>
      <c r="F1240" s="72">
        <v>0</v>
      </c>
      <c r="G1240" s="72">
        <v>0</v>
      </c>
      <c r="H1240" s="72">
        <v>0</v>
      </c>
      <c r="I1240" s="72">
        <v>0</v>
      </c>
      <c r="J1240" s="72">
        <f t="shared" si="186"/>
        <v>0</v>
      </c>
      <c r="K1240" s="31"/>
    </row>
    <row r="1241" spans="3:11">
      <c r="C1241" s="4" t="s">
        <v>523</v>
      </c>
      <c r="D1241" s="4">
        <v>4100697068</v>
      </c>
      <c r="E1241" s="26">
        <v>15171</v>
      </c>
      <c r="F1241" s="72">
        <v>0</v>
      </c>
      <c r="G1241" s="72">
        <v>0</v>
      </c>
      <c r="H1241" s="72">
        <v>0</v>
      </c>
      <c r="I1241" s="72">
        <v>0</v>
      </c>
      <c r="J1241" s="72">
        <f t="shared" si="186"/>
        <v>0</v>
      </c>
      <c r="K1241" s="31"/>
    </row>
    <row r="1242" spans="3:11">
      <c r="C1242" s="4" t="s">
        <v>523</v>
      </c>
      <c r="D1242" s="4">
        <v>4100704728</v>
      </c>
      <c r="E1242" s="26">
        <v>13775</v>
      </c>
      <c r="F1242" s="72">
        <v>0</v>
      </c>
      <c r="G1242" s="72">
        <v>0</v>
      </c>
      <c r="H1242" s="72">
        <v>0</v>
      </c>
      <c r="I1242" s="72">
        <v>0</v>
      </c>
      <c r="J1242" s="72">
        <f t="shared" si="186"/>
        <v>0</v>
      </c>
      <c r="K1242" s="31"/>
    </row>
    <row r="1243" spans="3:11">
      <c r="C1243" s="4" t="s">
        <v>523</v>
      </c>
      <c r="D1243" s="4">
        <v>4100704833</v>
      </c>
      <c r="E1243" s="26">
        <v>7300</v>
      </c>
      <c r="F1243" s="72">
        <v>0</v>
      </c>
      <c r="G1243" s="72">
        <v>0</v>
      </c>
      <c r="H1243" s="72">
        <v>0</v>
      </c>
      <c r="I1243" s="72">
        <v>0</v>
      </c>
      <c r="J1243" s="72">
        <f t="shared" si="186"/>
        <v>0</v>
      </c>
      <c r="K1243" s="79"/>
    </row>
    <row r="1244" spans="3:11">
      <c r="C1244" s="4" t="s">
        <v>608</v>
      </c>
      <c r="D1244" s="4">
        <v>4100726355</v>
      </c>
      <c r="E1244" s="26">
        <v>60678</v>
      </c>
      <c r="F1244" s="72">
        <v>0</v>
      </c>
      <c r="G1244" s="72">
        <v>0</v>
      </c>
      <c r="H1244" s="72">
        <v>0</v>
      </c>
      <c r="I1244" s="72">
        <v>0</v>
      </c>
      <c r="J1244" s="72">
        <f t="shared" si="186"/>
        <v>0</v>
      </c>
      <c r="K1244" s="31"/>
    </row>
    <row r="1245" spans="3:11">
      <c r="C1245" s="4" t="s">
        <v>223</v>
      </c>
      <c r="D1245" s="4">
        <v>4100629100</v>
      </c>
      <c r="E1245" s="26">
        <v>35135</v>
      </c>
      <c r="F1245" s="72">
        <v>0</v>
      </c>
      <c r="G1245" s="72">
        <v>0</v>
      </c>
      <c r="H1245" s="72">
        <v>0</v>
      </c>
      <c r="I1245" s="72">
        <v>0</v>
      </c>
      <c r="J1245" s="72">
        <f t="shared" si="186"/>
        <v>0</v>
      </c>
      <c r="K1245" s="31"/>
    </row>
    <row r="1246" spans="3:11">
      <c r="C1246" s="4" t="s">
        <v>596</v>
      </c>
      <c r="D1246" s="4">
        <v>4100630273</v>
      </c>
      <c r="E1246" s="26">
        <v>46000</v>
      </c>
      <c r="F1246" s="72">
        <v>0</v>
      </c>
      <c r="G1246" s="72">
        <v>0</v>
      </c>
      <c r="H1246" s="72">
        <v>0</v>
      </c>
      <c r="I1246" s="72">
        <v>0</v>
      </c>
      <c r="J1246" s="72">
        <f t="shared" si="186"/>
        <v>0</v>
      </c>
      <c r="K1246" s="31"/>
    </row>
    <row r="1247" spans="3:11">
      <c r="C1247" s="4" t="s">
        <v>624</v>
      </c>
      <c r="D1247" s="4">
        <v>4100668307</v>
      </c>
      <c r="E1247" s="26">
        <v>10000</v>
      </c>
      <c r="F1247" s="72">
        <v>0</v>
      </c>
      <c r="G1247" s="72">
        <v>0</v>
      </c>
      <c r="H1247" s="72">
        <v>0</v>
      </c>
      <c r="I1247" s="72">
        <v>0</v>
      </c>
      <c r="J1247" s="72">
        <f t="shared" si="186"/>
        <v>0</v>
      </c>
      <c r="K1247" s="79"/>
    </row>
    <row r="1248" spans="3:11">
      <c r="C1248" s="4" t="s">
        <v>259</v>
      </c>
      <c r="D1248" s="4">
        <v>4100644566</v>
      </c>
      <c r="E1248" s="26">
        <v>10000</v>
      </c>
      <c r="F1248" s="72">
        <v>0</v>
      </c>
      <c r="G1248" s="72">
        <v>0</v>
      </c>
      <c r="H1248" s="72">
        <v>0</v>
      </c>
      <c r="I1248" s="72">
        <v>0</v>
      </c>
      <c r="J1248" s="72">
        <f t="shared" si="186"/>
        <v>0</v>
      </c>
      <c r="K1248" s="31"/>
    </row>
    <row r="1249" spans="1:11">
      <c r="C1249" s="4" t="s">
        <v>259</v>
      </c>
      <c r="D1249" s="4">
        <v>4100660585</v>
      </c>
      <c r="E1249" s="26">
        <v>5700</v>
      </c>
      <c r="F1249" s="72">
        <v>0</v>
      </c>
      <c r="G1249" s="72">
        <v>0</v>
      </c>
      <c r="H1249" s="72">
        <v>0</v>
      </c>
      <c r="I1249" s="72">
        <v>0</v>
      </c>
      <c r="J1249" s="72">
        <f t="shared" si="186"/>
        <v>0</v>
      </c>
      <c r="K1249" s="31"/>
    </row>
    <row r="1250" spans="1:11">
      <c r="C1250" s="4" t="s">
        <v>259</v>
      </c>
      <c r="D1250" s="4">
        <v>4100683157</v>
      </c>
      <c r="E1250" s="26">
        <v>28089</v>
      </c>
      <c r="F1250" s="72">
        <v>0</v>
      </c>
      <c r="G1250" s="72">
        <v>0</v>
      </c>
      <c r="H1250" s="72">
        <v>0</v>
      </c>
      <c r="I1250" s="72">
        <v>0</v>
      </c>
      <c r="J1250" s="72">
        <f t="shared" si="186"/>
        <v>0</v>
      </c>
      <c r="K1250" s="79"/>
    </row>
    <row r="1251" spans="1:11">
      <c r="C1251" s="4" t="s">
        <v>630</v>
      </c>
      <c r="D1251" s="4">
        <v>4100719150</v>
      </c>
      <c r="E1251" s="26">
        <v>256445</v>
      </c>
      <c r="F1251" s="72">
        <v>0</v>
      </c>
      <c r="G1251" s="72">
        <v>0</v>
      </c>
      <c r="H1251" s="72">
        <v>0</v>
      </c>
      <c r="I1251" s="72">
        <v>0</v>
      </c>
      <c r="J1251" s="72">
        <f t="shared" si="186"/>
        <v>0</v>
      </c>
      <c r="K1251" s="31"/>
    </row>
    <row r="1252" spans="1:11">
      <c r="C1252" s="4" t="s">
        <v>627</v>
      </c>
      <c r="D1252" s="4">
        <v>4100546149</v>
      </c>
      <c r="E1252" s="26">
        <v>8395.6</v>
      </c>
      <c r="F1252" s="72">
        <v>0</v>
      </c>
      <c r="G1252" s="72">
        <v>0</v>
      </c>
      <c r="H1252" s="72">
        <v>0</v>
      </c>
      <c r="I1252" s="72">
        <v>0</v>
      </c>
      <c r="J1252" s="72">
        <f t="shared" si="186"/>
        <v>0</v>
      </c>
      <c r="K1252" s="31"/>
    </row>
    <row r="1253" spans="1:11">
      <c r="C1253" s="4" t="s">
        <v>282</v>
      </c>
      <c r="D1253" s="4">
        <v>4100572737</v>
      </c>
      <c r="E1253" s="26">
        <v>33380</v>
      </c>
      <c r="F1253" s="72">
        <v>0</v>
      </c>
      <c r="G1253" s="72">
        <v>0</v>
      </c>
      <c r="H1253" s="72">
        <v>0</v>
      </c>
      <c r="I1253" s="72">
        <v>0</v>
      </c>
      <c r="J1253" s="72">
        <f t="shared" si="186"/>
        <v>0</v>
      </c>
      <c r="K1253" s="31"/>
    </row>
    <row r="1254" spans="1:11">
      <c r="C1254" s="4" t="s">
        <v>525</v>
      </c>
      <c r="D1254" s="4">
        <v>4100724030</v>
      </c>
      <c r="E1254" s="26">
        <v>14634</v>
      </c>
      <c r="F1254" s="72">
        <v>0</v>
      </c>
      <c r="G1254" s="72">
        <v>0</v>
      </c>
      <c r="H1254" s="72">
        <v>0</v>
      </c>
      <c r="I1254" s="72">
        <v>0</v>
      </c>
      <c r="J1254" s="72">
        <f t="shared" si="186"/>
        <v>0</v>
      </c>
      <c r="K1254" s="31"/>
    </row>
    <row r="1255" spans="1:11">
      <c r="C1255" s="4" t="s">
        <v>631</v>
      </c>
      <c r="D1255" s="4">
        <v>4100589107</v>
      </c>
      <c r="E1255" s="26">
        <v>21678</v>
      </c>
      <c r="F1255" s="72">
        <v>0</v>
      </c>
      <c r="G1255" s="72">
        <v>0</v>
      </c>
      <c r="H1255" s="72">
        <v>0</v>
      </c>
      <c r="I1255" s="72">
        <v>0</v>
      </c>
      <c r="J1255" s="72">
        <f t="shared" si="186"/>
        <v>0</v>
      </c>
      <c r="K1255" s="31"/>
    </row>
    <row r="1256" spans="1:11">
      <c r="A1256" s="3"/>
      <c r="C1256" s="4" t="s">
        <v>228</v>
      </c>
      <c r="D1256" s="4">
        <v>4100653491</v>
      </c>
      <c r="E1256" s="26">
        <v>10430</v>
      </c>
      <c r="F1256" s="72">
        <v>0</v>
      </c>
      <c r="G1256" s="72">
        <v>0</v>
      </c>
      <c r="H1256" s="72">
        <v>0</v>
      </c>
      <c r="I1256" s="72">
        <v>0</v>
      </c>
      <c r="J1256" s="72">
        <f t="shared" si="186"/>
        <v>0</v>
      </c>
      <c r="K1256" s="31"/>
    </row>
    <row r="1257" spans="1:11">
      <c r="C1257" s="4" t="s">
        <v>632</v>
      </c>
      <c r="D1257" s="4">
        <v>4100653570</v>
      </c>
      <c r="E1257" s="26">
        <v>7500</v>
      </c>
      <c r="F1257" s="72">
        <v>0</v>
      </c>
      <c r="G1257" s="72">
        <v>0</v>
      </c>
      <c r="H1257" s="72">
        <v>0</v>
      </c>
      <c r="I1257" s="72">
        <v>0</v>
      </c>
      <c r="J1257" s="72">
        <f t="shared" si="186"/>
        <v>0</v>
      </c>
      <c r="K1257" s="31"/>
    </row>
    <row r="1258" spans="1:11">
      <c r="C1258" s="4" t="s">
        <v>228</v>
      </c>
      <c r="D1258" s="4">
        <v>4100653571</v>
      </c>
      <c r="E1258" s="26">
        <v>7500</v>
      </c>
      <c r="F1258" s="72">
        <v>0</v>
      </c>
      <c r="G1258" s="72">
        <v>0</v>
      </c>
      <c r="H1258" s="72">
        <v>0</v>
      </c>
      <c r="I1258" s="72">
        <v>0</v>
      </c>
      <c r="J1258" s="72">
        <f t="shared" si="186"/>
        <v>0</v>
      </c>
      <c r="K1258" s="79"/>
    </row>
    <row r="1259" spans="1:11">
      <c r="C1259" s="4" t="s">
        <v>498</v>
      </c>
      <c r="D1259" s="4">
        <v>4100726776</v>
      </c>
      <c r="E1259" s="26">
        <v>23669</v>
      </c>
      <c r="F1259" s="72">
        <v>0</v>
      </c>
      <c r="G1259" s="72">
        <v>0</v>
      </c>
      <c r="H1259" s="72">
        <v>0</v>
      </c>
      <c r="I1259" s="72">
        <v>0</v>
      </c>
      <c r="J1259" s="72">
        <f t="shared" si="186"/>
        <v>0</v>
      </c>
      <c r="K1259" s="79"/>
    </row>
    <row r="1260" spans="1:11">
      <c r="C1260" s="4" t="s">
        <v>513</v>
      </c>
      <c r="D1260" s="4">
        <v>4100730495</v>
      </c>
      <c r="E1260" s="26">
        <v>20942</v>
      </c>
      <c r="F1260" s="72">
        <v>0</v>
      </c>
      <c r="G1260" s="72">
        <v>0</v>
      </c>
      <c r="H1260" s="72">
        <v>0</v>
      </c>
      <c r="I1260" s="72">
        <v>0</v>
      </c>
      <c r="J1260" s="72">
        <f t="shared" si="186"/>
        <v>0</v>
      </c>
      <c r="K1260" s="79"/>
    </row>
    <row r="1261" spans="1:11">
      <c r="C1261" s="4" t="s">
        <v>562</v>
      </c>
      <c r="D1261" s="4">
        <v>4100653666</v>
      </c>
      <c r="E1261" s="26">
        <v>6725</v>
      </c>
      <c r="F1261" s="72">
        <v>0</v>
      </c>
      <c r="G1261" s="72">
        <v>0</v>
      </c>
      <c r="H1261" s="72">
        <v>0</v>
      </c>
      <c r="I1261" s="72">
        <v>0</v>
      </c>
      <c r="J1261" s="72">
        <f t="shared" si="186"/>
        <v>0</v>
      </c>
      <c r="K1261" s="79"/>
    </row>
    <row r="1262" spans="1:11">
      <c r="C1262" s="4" t="s">
        <v>524</v>
      </c>
      <c r="D1262" s="4">
        <v>4100712629</v>
      </c>
      <c r="E1262" s="26">
        <v>1928.91</v>
      </c>
      <c r="F1262" s="72">
        <v>0</v>
      </c>
      <c r="G1262" s="72">
        <v>0</v>
      </c>
      <c r="H1262" s="72">
        <v>0</v>
      </c>
      <c r="I1262" s="72">
        <v>0</v>
      </c>
      <c r="J1262" s="72">
        <f t="shared" si="186"/>
        <v>0</v>
      </c>
      <c r="K1262" s="79"/>
    </row>
    <row r="1263" spans="1:11">
      <c r="C1263" s="4" t="s">
        <v>524</v>
      </c>
      <c r="D1263" s="4">
        <v>4100725611</v>
      </c>
      <c r="E1263" s="26">
        <v>1000</v>
      </c>
      <c r="F1263" s="72">
        <v>0</v>
      </c>
      <c r="G1263" s="72">
        <v>0</v>
      </c>
      <c r="H1263" s="72">
        <v>0</v>
      </c>
      <c r="I1263" s="72">
        <v>0</v>
      </c>
      <c r="J1263" s="72">
        <f t="shared" si="186"/>
        <v>0</v>
      </c>
      <c r="K1263" s="79"/>
    </row>
    <row r="1264" spans="1:11">
      <c r="C1264" s="4" t="s">
        <v>524</v>
      </c>
      <c r="D1264" s="4">
        <v>4100731783</v>
      </c>
      <c r="E1264" s="26">
        <v>1325</v>
      </c>
      <c r="F1264" s="72">
        <v>0</v>
      </c>
      <c r="G1264" s="72">
        <v>0</v>
      </c>
      <c r="H1264" s="72">
        <v>0</v>
      </c>
      <c r="I1264" s="72">
        <v>0</v>
      </c>
      <c r="J1264" s="72">
        <f t="shared" si="186"/>
        <v>0</v>
      </c>
      <c r="K1264" s="79"/>
    </row>
    <row r="1265" spans="1:11">
      <c r="C1265" s="4" t="s">
        <v>483</v>
      </c>
      <c r="D1265" s="4">
        <v>4100728070</v>
      </c>
      <c r="E1265" s="26">
        <v>6868</v>
      </c>
      <c r="F1265" s="72">
        <v>0</v>
      </c>
      <c r="G1265" s="72">
        <v>0</v>
      </c>
      <c r="H1265" s="72">
        <v>0</v>
      </c>
      <c r="I1265" s="72">
        <v>0</v>
      </c>
      <c r="J1265" s="72">
        <f t="shared" si="186"/>
        <v>0</v>
      </c>
      <c r="K1265" s="79"/>
    </row>
    <row r="1266" spans="1:11">
      <c r="C1266" s="4" t="s">
        <v>483</v>
      </c>
      <c r="D1266" s="4">
        <v>4100730395</v>
      </c>
      <c r="E1266" s="26">
        <v>9897</v>
      </c>
      <c r="F1266" s="72">
        <v>0</v>
      </c>
      <c r="G1266" s="72">
        <v>0</v>
      </c>
      <c r="H1266" s="72">
        <v>0</v>
      </c>
      <c r="I1266" s="72">
        <v>0</v>
      </c>
      <c r="J1266" s="72">
        <f t="shared" si="186"/>
        <v>0</v>
      </c>
      <c r="K1266" s="79"/>
    </row>
    <row r="1267" spans="1:11">
      <c r="C1267" s="4" t="s">
        <v>483</v>
      </c>
      <c r="D1267" s="4">
        <v>4100731200</v>
      </c>
      <c r="E1267" s="26">
        <v>39000</v>
      </c>
      <c r="F1267" s="72">
        <v>0</v>
      </c>
      <c r="G1267" s="72">
        <v>0</v>
      </c>
      <c r="H1267" s="72">
        <v>0</v>
      </c>
      <c r="I1267" s="72">
        <v>0</v>
      </c>
      <c r="J1267" s="72">
        <f t="shared" ref="J1267:J1271" si="187">SUM(F1267:I1267)</f>
        <v>0</v>
      </c>
      <c r="K1267" s="79"/>
    </row>
    <row r="1268" spans="1:11">
      <c r="C1268" s="4" t="s">
        <v>483</v>
      </c>
      <c r="D1268" s="4">
        <v>4100731251</v>
      </c>
      <c r="E1268" s="26">
        <v>23485</v>
      </c>
      <c r="F1268" s="72">
        <v>0</v>
      </c>
      <c r="G1268" s="72">
        <v>0</v>
      </c>
      <c r="H1268" s="72">
        <v>0</v>
      </c>
      <c r="I1268" s="72">
        <v>0</v>
      </c>
      <c r="J1268" s="72">
        <f t="shared" si="187"/>
        <v>0</v>
      </c>
      <c r="K1268" s="79"/>
    </row>
    <row r="1269" spans="1:11">
      <c r="C1269" s="4" t="s">
        <v>245</v>
      </c>
      <c r="D1269" s="4">
        <v>4100718780</v>
      </c>
      <c r="E1269" s="26">
        <v>480000</v>
      </c>
      <c r="F1269" s="72">
        <v>0</v>
      </c>
      <c r="G1269" s="72">
        <v>0</v>
      </c>
      <c r="H1269" s="72">
        <v>0</v>
      </c>
      <c r="I1269" s="72">
        <v>0</v>
      </c>
      <c r="J1269" s="72">
        <f t="shared" si="187"/>
        <v>0</v>
      </c>
      <c r="K1269" s="79"/>
    </row>
    <row r="1270" spans="1:11">
      <c r="C1270" s="4" t="s">
        <v>237</v>
      </c>
      <c r="D1270" s="4">
        <v>4100727902</v>
      </c>
      <c r="E1270" s="26">
        <v>7560</v>
      </c>
      <c r="F1270" s="72">
        <v>0</v>
      </c>
      <c r="G1270" s="72">
        <v>0</v>
      </c>
      <c r="H1270" s="72">
        <v>0</v>
      </c>
      <c r="I1270" s="72">
        <v>0</v>
      </c>
      <c r="J1270" s="72">
        <f t="shared" si="187"/>
        <v>0</v>
      </c>
      <c r="K1270" s="79"/>
    </row>
    <row r="1271" spans="1:11">
      <c r="C1271" s="4" t="s">
        <v>600</v>
      </c>
      <c r="D1271" s="4">
        <v>4100639833</v>
      </c>
      <c r="E1271" s="26">
        <v>6915</v>
      </c>
      <c r="F1271" s="72">
        <v>0</v>
      </c>
      <c r="G1271" s="72">
        <v>0</v>
      </c>
      <c r="H1271" s="72">
        <v>0</v>
      </c>
      <c r="I1271" s="72">
        <v>0</v>
      </c>
      <c r="J1271" s="72">
        <f t="shared" si="187"/>
        <v>0</v>
      </c>
      <c r="K1271" s="79"/>
    </row>
    <row r="1272" spans="1:11">
      <c r="E1272" s="26"/>
      <c r="F1272" s="72"/>
      <c r="G1272" s="72"/>
      <c r="H1272" s="72"/>
      <c r="I1272" s="72"/>
      <c r="J1272" s="72"/>
      <c r="K1272" s="79"/>
    </row>
    <row r="1273" spans="1:11">
      <c r="B1273" s="114" t="s">
        <v>448</v>
      </c>
      <c r="E1273" s="26">
        <f>SUM(E1274:E1275)</f>
        <v>4369466.43</v>
      </c>
      <c r="F1273" s="72">
        <f t="shared" ref="F1273:J1273" si="188">SUM(F1274:F1275)</f>
        <v>0</v>
      </c>
      <c r="G1273" s="72">
        <f t="shared" ref="G1273:I1273" si="189">SUM(G1274:G1275)</f>
        <v>0</v>
      </c>
      <c r="H1273" s="72">
        <f t="shared" si="189"/>
        <v>0</v>
      </c>
      <c r="I1273" s="72">
        <f t="shared" si="189"/>
        <v>0</v>
      </c>
      <c r="J1273" s="72">
        <f t="shared" si="188"/>
        <v>0</v>
      </c>
      <c r="K1273" s="79"/>
    </row>
    <row r="1274" spans="1:11">
      <c r="C1274" s="4" t="s">
        <v>397</v>
      </c>
      <c r="D1274" s="4">
        <v>4100537090</v>
      </c>
      <c r="E1274" s="26">
        <v>3229547.76</v>
      </c>
      <c r="F1274" s="72">
        <v>0</v>
      </c>
      <c r="G1274" s="72">
        <v>0</v>
      </c>
      <c r="H1274" s="72">
        <v>0</v>
      </c>
      <c r="I1274" s="72">
        <v>0</v>
      </c>
      <c r="J1274" s="72">
        <f t="shared" ref="J1274:J1275" si="190">SUM(F1274:I1274)</f>
        <v>0</v>
      </c>
      <c r="K1274" s="79"/>
    </row>
    <row r="1275" spans="1:11">
      <c r="C1275" s="4" t="s">
        <v>397</v>
      </c>
      <c r="D1275" s="4">
        <v>4100537165</v>
      </c>
      <c r="E1275" s="26">
        <v>1139918.67</v>
      </c>
      <c r="F1275" s="72">
        <v>0</v>
      </c>
      <c r="G1275" s="72">
        <v>0</v>
      </c>
      <c r="H1275" s="72">
        <v>0</v>
      </c>
      <c r="I1275" s="72">
        <v>0</v>
      </c>
      <c r="J1275" s="72">
        <f t="shared" si="190"/>
        <v>0</v>
      </c>
      <c r="K1275" s="79"/>
    </row>
    <row r="1276" spans="1:11">
      <c r="E1276" s="26"/>
      <c r="F1276" s="72"/>
      <c r="G1276" s="72"/>
      <c r="H1276" s="72"/>
      <c r="I1276" s="72"/>
      <c r="J1276" s="72"/>
      <c r="K1276" s="31"/>
    </row>
    <row r="1277" spans="1:11">
      <c r="A1277" s="5" t="s">
        <v>33</v>
      </c>
      <c r="B1277" s="5"/>
      <c r="C1277" s="34"/>
      <c r="D1277" s="34"/>
      <c r="E1277" s="35">
        <f>SUM(E1278)</f>
        <v>3519013.4699999997</v>
      </c>
      <c r="F1277" s="73">
        <f t="shared" ref="F1277:J1277" si="191">SUM(F1278)</f>
        <v>0</v>
      </c>
      <c r="G1277" s="73">
        <f t="shared" si="191"/>
        <v>0</v>
      </c>
      <c r="H1277" s="73">
        <f t="shared" si="191"/>
        <v>0</v>
      </c>
      <c r="I1277" s="73">
        <f t="shared" si="191"/>
        <v>0</v>
      </c>
      <c r="J1277" s="73">
        <f t="shared" si="191"/>
        <v>0</v>
      </c>
      <c r="K1277" s="74"/>
    </row>
    <row r="1278" spans="1:11">
      <c r="A1278" s="8" t="s">
        <v>0</v>
      </c>
      <c r="B1278" s="115"/>
      <c r="C1278" s="23"/>
      <c r="D1278" s="23"/>
      <c r="E1278" s="24">
        <f>SUM(E1279+E1291+E1329)</f>
        <v>3519013.4699999997</v>
      </c>
      <c r="F1278" s="70">
        <f t="shared" ref="F1278:J1278" si="192">SUM(F1279+F1291+F1329)</f>
        <v>0</v>
      </c>
      <c r="G1278" s="70">
        <f t="shared" ref="G1278:I1278" si="193">SUM(G1279+G1291+G1329)</f>
        <v>0</v>
      </c>
      <c r="H1278" s="70">
        <f t="shared" si="193"/>
        <v>0</v>
      </c>
      <c r="I1278" s="70">
        <f t="shared" si="193"/>
        <v>0</v>
      </c>
      <c r="J1278" s="70">
        <f t="shared" si="192"/>
        <v>0</v>
      </c>
      <c r="K1278" s="30"/>
    </row>
    <row r="1279" spans="1:11">
      <c r="B1279" s="114" t="s">
        <v>63</v>
      </c>
      <c r="E1279" s="26">
        <f>SUM(E1280:E1289)</f>
        <v>2627360</v>
      </c>
      <c r="F1279" s="72">
        <f t="shared" ref="F1279:J1279" si="194">SUM(F1280:F1289)</f>
        <v>0</v>
      </c>
      <c r="G1279" s="72">
        <f t="shared" ref="G1279:I1279" si="195">SUM(G1280:G1289)</f>
        <v>0</v>
      </c>
      <c r="H1279" s="72">
        <f t="shared" si="195"/>
        <v>0</v>
      </c>
      <c r="I1279" s="72">
        <f t="shared" si="195"/>
        <v>0</v>
      </c>
      <c r="J1279" s="72">
        <f t="shared" si="194"/>
        <v>0</v>
      </c>
      <c r="K1279" s="31"/>
    </row>
    <row r="1280" spans="1:11">
      <c r="C1280" s="102" t="s">
        <v>626</v>
      </c>
      <c r="D1280" s="4">
        <v>4100713908</v>
      </c>
      <c r="E1280" s="26">
        <v>299340</v>
      </c>
      <c r="F1280" s="72">
        <v>0</v>
      </c>
      <c r="G1280" s="72">
        <v>0</v>
      </c>
      <c r="H1280" s="72">
        <v>0</v>
      </c>
      <c r="I1280" s="72">
        <v>0</v>
      </c>
      <c r="J1280" s="72">
        <f t="shared" ref="J1280:J1289" si="196">SUM(F1280:I1280)</f>
        <v>0</v>
      </c>
      <c r="K1280" s="31"/>
    </row>
    <row r="1281" spans="2:11">
      <c r="C1281" s="102" t="s">
        <v>37</v>
      </c>
      <c r="D1281" s="4">
        <v>4100726212</v>
      </c>
      <c r="E1281" s="26">
        <v>1900000</v>
      </c>
      <c r="F1281" s="72">
        <v>0</v>
      </c>
      <c r="G1281" s="72">
        <v>0</v>
      </c>
      <c r="H1281" s="72">
        <v>0</v>
      </c>
      <c r="I1281" s="72">
        <v>0</v>
      </c>
      <c r="J1281" s="72">
        <f t="shared" si="196"/>
        <v>0</v>
      </c>
      <c r="K1281" s="31"/>
    </row>
    <row r="1282" spans="2:11">
      <c r="C1282" s="102" t="s">
        <v>633</v>
      </c>
      <c r="D1282" s="4">
        <v>4100731864</v>
      </c>
      <c r="E1282" s="26">
        <v>149900</v>
      </c>
      <c r="F1282" s="72">
        <v>0</v>
      </c>
      <c r="G1282" s="72">
        <v>0</v>
      </c>
      <c r="H1282" s="72">
        <v>0</v>
      </c>
      <c r="I1282" s="72">
        <v>0</v>
      </c>
      <c r="J1282" s="72">
        <f t="shared" si="196"/>
        <v>0</v>
      </c>
      <c r="K1282" s="79"/>
    </row>
    <row r="1283" spans="2:11">
      <c r="C1283" s="4" t="s">
        <v>232</v>
      </c>
      <c r="D1283" s="4">
        <v>4100725771</v>
      </c>
      <c r="E1283" s="26">
        <v>29200</v>
      </c>
      <c r="F1283" s="72">
        <v>0</v>
      </c>
      <c r="G1283" s="72">
        <v>0</v>
      </c>
      <c r="H1283" s="72">
        <v>0</v>
      </c>
      <c r="I1283" s="72">
        <v>0</v>
      </c>
      <c r="J1283" s="72">
        <f t="shared" si="196"/>
        <v>0</v>
      </c>
      <c r="K1283" s="31"/>
    </row>
    <row r="1284" spans="2:11">
      <c r="C1284" s="4" t="s">
        <v>232</v>
      </c>
      <c r="D1284" s="4">
        <v>4100726738</v>
      </c>
      <c r="E1284" s="26">
        <v>56400</v>
      </c>
      <c r="F1284" s="72">
        <v>0</v>
      </c>
      <c r="G1284" s="72">
        <v>0</v>
      </c>
      <c r="H1284" s="72">
        <v>0</v>
      </c>
      <c r="I1284" s="72">
        <v>0</v>
      </c>
      <c r="J1284" s="72">
        <f t="shared" si="196"/>
        <v>0</v>
      </c>
      <c r="K1284" s="31"/>
    </row>
    <row r="1285" spans="2:11">
      <c r="C1285" s="4" t="s">
        <v>232</v>
      </c>
      <c r="D1285" s="4">
        <v>4100726900</v>
      </c>
      <c r="E1285" s="26">
        <v>120990</v>
      </c>
      <c r="F1285" s="72">
        <v>0</v>
      </c>
      <c r="G1285" s="72">
        <v>0</v>
      </c>
      <c r="H1285" s="72">
        <v>0</v>
      </c>
      <c r="I1285" s="72">
        <v>0</v>
      </c>
      <c r="J1285" s="72">
        <f t="shared" si="196"/>
        <v>0</v>
      </c>
      <c r="K1285" s="79"/>
    </row>
    <row r="1286" spans="2:11">
      <c r="C1286" s="4" t="s">
        <v>634</v>
      </c>
      <c r="D1286" s="4">
        <v>4100574802</v>
      </c>
      <c r="E1286" s="26">
        <v>17500</v>
      </c>
      <c r="F1286" s="72">
        <v>0</v>
      </c>
      <c r="G1286" s="72">
        <v>0</v>
      </c>
      <c r="H1286" s="72">
        <v>0</v>
      </c>
      <c r="I1286" s="72">
        <v>0</v>
      </c>
      <c r="J1286" s="72">
        <f t="shared" si="196"/>
        <v>0</v>
      </c>
      <c r="K1286" s="79"/>
    </row>
    <row r="1287" spans="2:11">
      <c r="C1287" s="4" t="s">
        <v>411</v>
      </c>
      <c r="D1287" s="4">
        <v>4100723273</v>
      </c>
      <c r="E1287" s="26">
        <v>6910</v>
      </c>
      <c r="F1287" s="72">
        <v>0</v>
      </c>
      <c r="G1287" s="72">
        <v>0</v>
      </c>
      <c r="H1287" s="72">
        <v>0</v>
      </c>
      <c r="I1287" s="72">
        <v>0</v>
      </c>
      <c r="J1287" s="72">
        <f t="shared" si="196"/>
        <v>0</v>
      </c>
      <c r="K1287" s="79"/>
    </row>
    <row r="1288" spans="2:11">
      <c r="C1288" s="4" t="s">
        <v>483</v>
      </c>
      <c r="D1288" s="4">
        <v>4100723727</v>
      </c>
      <c r="E1288" s="26">
        <v>30000</v>
      </c>
      <c r="F1288" s="72">
        <v>0</v>
      </c>
      <c r="G1288" s="72">
        <v>0</v>
      </c>
      <c r="H1288" s="72">
        <v>0</v>
      </c>
      <c r="I1288" s="72">
        <v>0</v>
      </c>
      <c r="J1288" s="72">
        <f t="shared" si="196"/>
        <v>0</v>
      </c>
      <c r="K1288" s="79"/>
    </row>
    <row r="1289" spans="2:11">
      <c r="C1289" s="4" t="s">
        <v>635</v>
      </c>
      <c r="D1289" s="4">
        <v>4100623715</v>
      </c>
      <c r="E1289" s="26">
        <v>17120</v>
      </c>
      <c r="F1289" s="72">
        <v>0</v>
      </c>
      <c r="G1289" s="72">
        <v>0</v>
      </c>
      <c r="H1289" s="72">
        <v>0</v>
      </c>
      <c r="I1289" s="72">
        <v>0</v>
      </c>
      <c r="J1289" s="72">
        <f t="shared" si="196"/>
        <v>0</v>
      </c>
      <c r="K1289" s="79"/>
    </row>
    <row r="1290" spans="2:11">
      <c r="E1290" s="26"/>
      <c r="F1290" s="72"/>
      <c r="G1290" s="72"/>
      <c r="H1290" s="72"/>
      <c r="I1290" s="72"/>
      <c r="J1290" s="72"/>
      <c r="K1290" s="79"/>
    </row>
    <row r="1291" spans="2:11">
      <c r="B1291" s="114" t="s">
        <v>12</v>
      </c>
      <c r="E1291" s="26">
        <f>SUM(E1292:E1327)</f>
        <v>722058.47</v>
      </c>
      <c r="F1291" s="72">
        <f t="shared" ref="F1291:J1291" si="197">SUM(F1292:F1327)</f>
        <v>0</v>
      </c>
      <c r="G1291" s="72">
        <f t="shared" ref="G1291:I1291" si="198">SUM(G1292:G1327)</f>
        <v>0</v>
      </c>
      <c r="H1291" s="72">
        <f t="shared" si="198"/>
        <v>0</v>
      </c>
      <c r="I1291" s="72">
        <f t="shared" si="198"/>
        <v>0</v>
      </c>
      <c r="J1291" s="72">
        <f t="shared" si="197"/>
        <v>0</v>
      </c>
      <c r="K1291" s="31"/>
    </row>
    <row r="1292" spans="2:11">
      <c r="C1292" s="102" t="s">
        <v>628</v>
      </c>
      <c r="D1292" s="4">
        <v>4100699614</v>
      </c>
      <c r="E1292" s="26">
        <v>18211.400000000001</v>
      </c>
      <c r="F1292" s="72">
        <v>0</v>
      </c>
      <c r="G1292" s="72">
        <v>0</v>
      </c>
      <c r="H1292" s="72">
        <v>0</v>
      </c>
      <c r="I1292" s="72">
        <v>0</v>
      </c>
      <c r="J1292" s="72">
        <f t="shared" ref="J1292:J1327" si="199">SUM(F1292:I1292)</f>
        <v>0</v>
      </c>
      <c r="K1292" s="31"/>
    </row>
    <row r="1293" spans="2:11">
      <c r="C1293" s="102" t="s">
        <v>37</v>
      </c>
      <c r="D1293" s="4">
        <v>4100704758</v>
      </c>
      <c r="E1293" s="26">
        <v>14835.55</v>
      </c>
      <c r="F1293" s="72">
        <v>0</v>
      </c>
      <c r="G1293" s="72">
        <v>0</v>
      </c>
      <c r="H1293" s="72">
        <v>0</v>
      </c>
      <c r="I1293" s="72">
        <v>0</v>
      </c>
      <c r="J1293" s="72">
        <f t="shared" si="199"/>
        <v>0</v>
      </c>
      <c r="K1293" s="31"/>
    </row>
    <row r="1294" spans="2:11">
      <c r="C1294" s="4" t="s">
        <v>38</v>
      </c>
      <c r="D1294" s="4">
        <v>4100715228</v>
      </c>
      <c r="E1294" s="26">
        <v>6993.52</v>
      </c>
      <c r="F1294" s="72">
        <v>0</v>
      </c>
      <c r="G1294" s="72">
        <v>0</v>
      </c>
      <c r="H1294" s="72">
        <v>0</v>
      </c>
      <c r="I1294" s="72">
        <v>0</v>
      </c>
      <c r="J1294" s="72">
        <f t="shared" si="199"/>
        <v>0</v>
      </c>
      <c r="K1294" s="31"/>
    </row>
    <row r="1295" spans="2:11">
      <c r="C1295" s="4" t="s">
        <v>481</v>
      </c>
      <c r="D1295" s="4">
        <v>4100727116</v>
      </c>
      <c r="E1295" s="26">
        <v>35447</v>
      </c>
      <c r="F1295" s="72">
        <v>0</v>
      </c>
      <c r="G1295" s="72">
        <v>0</v>
      </c>
      <c r="H1295" s="72">
        <v>0</v>
      </c>
      <c r="I1295" s="72">
        <v>0</v>
      </c>
      <c r="J1295" s="72">
        <f t="shared" si="199"/>
        <v>0</v>
      </c>
      <c r="K1295" s="31"/>
    </row>
    <row r="1296" spans="2:11">
      <c r="C1296" s="4" t="s">
        <v>481</v>
      </c>
      <c r="D1296" s="4">
        <v>4100727583</v>
      </c>
      <c r="E1296" s="26">
        <v>30</v>
      </c>
      <c r="F1296" s="72">
        <v>0</v>
      </c>
      <c r="G1296" s="72">
        <v>0</v>
      </c>
      <c r="H1296" s="72">
        <v>0</v>
      </c>
      <c r="I1296" s="72">
        <v>0</v>
      </c>
      <c r="J1296" s="72">
        <f t="shared" si="199"/>
        <v>0</v>
      </c>
      <c r="K1296" s="31"/>
    </row>
    <row r="1297" spans="3:11">
      <c r="C1297" s="4" t="s">
        <v>527</v>
      </c>
      <c r="D1297" s="4">
        <v>4100730889</v>
      </c>
      <c r="E1297" s="26">
        <v>46270</v>
      </c>
      <c r="F1297" s="72">
        <v>0</v>
      </c>
      <c r="G1297" s="72">
        <v>0</v>
      </c>
      <c r="H1297" s="72">
        <v>0</v>
      </c>
      <c r="I1297" s="72">
        <v>0</v>
      </c>
      <c r="J1297" s="72">
        <f t="shared" si="199"/>
        <v>0</v>
      </c>
      <c r="K1297" s="31"/>
    </row>
    <row r="1298" spans="3:11">
      <c r="C1298" s="4" t="s">
        <v>508</v>
      </c>
      <c r="D1298" s="4">
        <v>4100731672</v>
      </c>
      <c r="E1298" s="26">
        <v>14001</v>
      </c>
      <c r="F1298" s="72">
        <v>0</v>
      </c>
      <c r="G1298" s="72">
        <v>0</v>
      </c>
      <c r="H1298" s="72">
        <v>0</v>
      </c>
      <c r="I1298" s="72">
        <v>0</v>
      </c>
      <c r="J1298" s="72">
        <f t="shared" si="199"/>
        <v>0</v>
      </c>
      <c r="K1298" s="31"/>
    </row>
    <row r="1299" spans="3:11">
      <c r="C1299" s="4" t="s">
        <v>508</v>
      </c>
      <c r="D1299" s="4">
        <v>4100731709</v>
      </c>
      <c r="E1299" s="26">
        <v>20000</v>
      </c>
      <c r="F1299" s="72">
        <v>0</v>
      </c>
      <c r="G1299" s="72">
        <v>0</v>
      </c>
      <c r="H1299" s="72">
        <v>0</v>
      </c>
      <c r="I1299" s="72">
        <v>0</v>
      </c>
      <c r="J1299" s="72">
        <f t="shared" si="199"/>
        <v>0</v>
      </c>
      <c r="K1299" s="79"/>
    </row>
    <row r="1300" spans="3:11">
      <c r="C1300" s="4" t="s">
        <v>232</v>
      </c>
      <c r="D1300" s="4">
        <v>4100725720</v>
      </c>
      <c r="E1300" s="26">
        <v>10955</v>
      </c>
      <c r="F1300" s="72">
        <v>0</v>
      </c>
      <c r="G1300" s="72">
        <v>0</v>
      </c>
      <c r="H1300" s="72">
        <v>0</v>
      </c>
      <c r="I1300" s="72">
        <v>0</v>
      </c>
      <c r="J1300" s="72">
        <f t="shared" si="199"/>
        <v>0</v>
      </c>
      <c r="K1300" s="31"/>
    </row>
    <row r="1301" spans="3:11">
      <c r="C1301" s="4" t="s">
        <v>232</v>
      </c>
      <c r="D1301" s="4">
        <v>4100725742</v>
      </c>
      <c r="E1301" s="26">
        <v>9485</v>
      </c>
      <c r="F1301" s="72">
        <v>0</v>
      </c>
      <c r="G1301" s="72">
        <v>0</v>
      </c>
      <c r="H1301" s="72">
        <v>0</v>
      </c>
      <c r="I1301" s="72">
        <v>0</v>
      </c>
      <c r="J1301" s="72">
        <f t="shared" si="199"/>
        <v>0</v>
      </c>
      <c r="K1301" s="31"/>
    </row>
    <row r="1302" spans="3:11">
      <c r="C1302" s="4" t="s">
        <v>232</v>
      </c>
      <c r="D1302" s="4">
        <v>4100725866</v>
      </c>
      <c r="E1302" s="26">
        <v>6984</v>
      </c>
      <c r="F1302" s="72">
        <v>0</v>
      </c>
      <c r="G1302" s="72">
        <v>0</v>
      </c>
      <c r="H1302" s="72">
        <v>0</v>
      </c>
      <c r="I1302" s="72">
        <v>0</v>
      </c>
      <c r="J1302" s="72">
        <f t="shared" si="199"/>
        <v>0</v>
      </c>
      <c r="K1302" s="79"/>
    </row>
    <row r="1303" spans="3:11">
      <c r="C1303" s="4" t="s">
        <v>492</v>
      </c>
      <c r="D1303" s="4">
        <v>4100724063</v>
      </c>
      <c r="E1303" s="26">
        <v>28200</v>
      </c>
      <c r="F1303" s="72">
        <v>0</v>
      </c>
      <c r="G1303" s="72">
        <v>0</v>
      </c>
      <c r="H1303" s="72">
        <v>0</v>
      </c>
      <c r="I1303" s="72">
        <v>0</v>
      </c>
      <c r="J1303" s="72">
        <f t="shared" si="199"/>
        <v>0</v>
      </c>
      <c r="K1303" s="31"/>
    </row>
    <row r="1304" spans="3:11">
      <c r="C1304" s="4" t="s">
        <v>55</v>
      </c>
      <c r="D1304" s="4">
        <v>4100729399</v>
      </c>
      <c r="E1304" s="26">
        <v>49000</v>
      </c>
      <c r="F1304" s="72">
        <v>0</v>
      </c>
      <c r="G1304" s="72">
        <v>0</v>
      </c>
      <c r="H1304" s="72">
        <v>0</v>
      </c>
      <c r="I1304" s="72">
        <v>0</v>
      </c>
      <c r="J1304" s="72">
        <f t="shared" si="199"/>
        <v>0</v>
      </c>
      <c r="K1304" s="79"/>
    </row>
    <row r="1305" spans="3:11">
      <c r="C1305" s="4" t="s">
        <v>624</v>
      </c>
      <c r="D1305" s="4">
        <v>4100563125</v>
      </c>
      <c r="E1305" s="26">
        <v>17340</v>
      </c>
      <c r="F1305" s="72">
        <v>0</v>
      </c>
      <c r="G1305" s="72">
        <v>0</v>
      </c>
      <c r="H1305" s="72">
        <v>0</v>
      </c>
      <c r="I1305" s="72">
        <v>0</v>
      </c>
      <c r="J1305" s="72">
        <f t="shared" si="199"/>
        <v>0</v>
      </c>
      <c r="K1305" s="31"/>
    </row>
    <row r="1306" spans="3:11">
      <c r="C1306" s="4" t="s">
        <v>259</v>
      </c>
      <c r="D1306" s="4">
        <v>4100664669</v>
      </c>
      <c r="E1306" s="26">
        <v>14200</v>
      </c>
      <c r="F1306" s="72">
        <v>0</v>
      </c>
      <c r="G1306" s="72">
        <v>0</v>
      </c>
      <c r="H1306" s="72">
        <v>0</v>
      </c>
      <c r="I1306" s="72">
        <v>0</v>
      </c>
      <c r="J1306" s="72">
        <f t="shared" si="199"/>
        <v>0</v>
      </c>
      <c r="K1306" s="31"/>
    </row>
    <row r="1307" spans="3:11">
      <c r="C1307" s="4" t="s">
        <v>512</v>
      </c>
      <c r="D1307" s="4">
        <v>4100731738</v>
      </c>
      <c r="E1307" s="26">
        <v>5000</v>
      </c>
      <c r="F1307" s="72">
        <v>0</v>
      </c>
      <c r="G1307" s="72">
        <v>0</v>
      </c>
      <c r="H1307" s="72">
        <v>0</v>
      </c>
      <c r="I1307" s="72">
        <v>0</v>
      </c>
      <c r="J1307" s="72">
        <f t="shared" si="199"/>
        <v>0</v>
      </c>
      <c r="K1307" s="31"/>
    </row>
    <row r="1308" spans="3:11">
      <c r="C1308" s="4" t="s">
        <v>57</v>
      </c>
      <c r="D1308" s="4">
        <v>4100579455</v>
      </c>
      <c r="E1308" s="26">
        <v>6000</v>
      </c>
      <c r="F1308" s="72">
        <v>0</v>
      </c>
      <c r="G1308" s="72">
        <v>0</v>
      </c>
      <c r="H1308" s="72">
        <v>0</v>
      </c>
      <c r="I1308" s="72">
        <v>0</v>
      </c>
      <c r="J1308" s="72">
        <f t="shared" si="199"/>
        <v>0</v>
      </c>
      <c r="K1308" s="31"/>
    </row>
    <row r="1309" spans="3:11">
      <c r="C1309" s="4" t="s">
        <v>57</v>
      </c>
      <c r="D1309" s="4">
        <v>4100579476</v>
      </c>
      <c r="E1309" s="26">
        <v>10539</v>
      </c>
      <c r="F1309" s="72">
        <v>0</v>
      </c>
      <c r="G1309" s="72">
        <v>0</v>
      </c>
      <c r="H1309" s="72">
        <v>0</v>
      </c>
      <c r="I1309" s="72">
        <v>0</v>
      </c>
      <c r="J1309" s="72">
        <f t="shared" si="199"/>
        <v>0</v>
      </c>
      <c r="K1309" s="31"/>
    </row>
    <row r="1310" spans="3:11">
      <c r="C1310" s="4" t="s">
        <v>57</v>
      </c>
      <c r="D1310" s="4">
        <v>4100597128</v>
      </c>
      <c r="E1310" s="26">
        <v>7345</v>
      </c>
      <c r="F1310" s="72">
        <v>0</v>
      </c>
      <c r="G1310" s="72">
        <v>0</v>
      </c>
      <c r="H1310" s="72">
        <v>0</v>
      </c>
      <c r="I1310" s="72">
        <v>0</v>
      </c>
      <c r="J1310" s="72">
        <f t="shared" si="199"/>
        <v>0</v>
      </c>
      <c r="K1310" s="31"/>
    </row>
    <row r="1311" spans="3:11">
      <c r="C1311" s="4" t="s">
        <v>57</v>
      </c>
      <c r="D1311" s="4">
        <v>4100597147</v>
      </c>
      <c r="E1311" s="26">
        <v>9400</v>
      </c>
      <c r="F1311" s="72">
        <v>0</v>
      </c>
      <c r="G1311" s="72">
        <v>0</v>
      </c>
      <c r="H1311" s="72">
        <v>0</v>
      </c>
      <c r="I1311" s="72">
        <v>0</v>
      </c>
      <c r="J1311" s="72">
        <f t="shared" si="199"/>
        <v>0</v>
      </c>
      <c r="K1311" s="31"/>
    </row>
    <row r="1312" spans="3:11">
      <c r="C1312" s="4" t="s">
        <v>57</v>
      </c>
      <c r="D1312" s="4">
        <v>4100626770</v>
      </c>
      <c r="E1312" s="26">
        <v>5500</v>
      </c>
      <c r="F1312" s="72">
        <v>0</v>
      </c>
      <c r="G1312" s="72">
        <v>0</v>
      </c>
      <c r="H1312" s="72">
        <v>0</v>
      </c>
      <c r="I1312" s="72">
        <v>0</v>
      </c>
      <c r="J1312" s="72">
        <f t="shared" si="199"/>
        <v>0</v>
      </c>
      <c r="K1312" s="31"/>
    </row>
    <row r="1313" spans="3:11">
      <c r="C1313" s="4" t="s">
        <v>57</v>
      </c>
      <c r="D1313" s="4">
        <v>4100632530</v>
      </c>
      <c r="E1313" s="26">
        <v>5000</v>
      </c>
      <c r="F1313" s="72">
        <v>0</v>
      </c>
      <c r="G1313" s="72">
        <v>0</v>
      </c>
      <c r="H1313" s="72">
        <v>0</v>
      </c>
      <c r="I1313" s="72">
        <v>0</v>
      </c>
      <c r="J1313" s="72">
        <f t="shared" si="199"/>
        <v>0</v>
      </c>
      <c r="K1313" s="31"/>
    </row>
    <row r="1314" spans="3:11">
      <c r="C1314" s="4" t="s">
        <v>57</v>
      </c>
      <c r="D1314" s="4">
        <v>4100685672</v>
      </c>
      <c r="E1314" s="26">
        <v>8000</v>
      </c>
      <c r="F1314" s="72">
        <v>0</v>
      </c>
      <c r="G1314" s="72">
        <v>0</v>
      </c>
      <c r="H1314" s="72">
        <v>0</v>
      </c>
      <c r="I1314" s="72">
        <v>0</v>
      </c>
      <c r="J1314" s="72">
        <f t="shared" si="199"/>
        <v>0</v>
      </c>
      <c r="K1314" s="31"/>
    </row>
    <row r="1315" spans="3:11">
      <c r="C1315" s="4" t="s">
        <v>613</v>
      </c>
      <c r="D1315" s="4">
        <v>4100724379</v>
      </c>
      <c r="E1315" s="26">
        <v>30000</v>
      </c>
      <c r="F1315" s="72">
        <v>0</v>
      </c>
      <c r="G1315" s="72">
        <v>0</v>
      </c>
      <c r="H1315" s="72">
        <v>0</v>
      </c>
      <c r="I1315" s="72">
        <v>0</v>
      </c>
      <c r="J1315" s="72">
        <f t="shared" si="199"/>
        <v>0</v>
      </c>
      <c r="K1315" s="79"/>
    </row>
    <row r="1316" spans="3:11">
      <c r="C1316" s="4" t="s">
        <v>177</v>
      </c>
      <c r="D1316" s="4">
        <v>4100611015</v>
      </c>
      <c r="E1316" s="26">
        <v>5120</v>
      </c>
      <c r="F1316" s="72">
        <v>0</v>
      </c>
      <c r="G1316" s="72">
        <v>0</v>
      </c>
      <c r="H1316" s="72">
        <v>0</v>
      </c>
      <c r="I1316" s="72">
        <v>0</v>
      </c>
      <c r="J1316" s="72">
        <f t="shared" si="199"/>
        <v>0</v>
      </c>
      <c r="K1316" s="79"/>
    </row>
    <row r="1317" spans="3:11">
      <c r="C1317" s="4" t="s">
        <v>636</v>
      </c>
      <c r="D1317" s="4">
        <v>4100684689</v>
      </c>
      <c r="E1317" s="26">
        <v>7800</v>
      </c>
      <c r="F1317" s="72">
        <v>0</v>
      </c>
      <c r="G1317" s="72">
        <v>0</v>
      </c>
      <c r="H1317" s="72">
        <v>0</v>
      </c>
      <c r="I1317" s="72">
        <v>0</v>
      </c>
      <c r="J1317" s="72">
        <f t="shared" si="199"/>
        <v>0</v>
      </c>
      <c r="K1317" s="79"/>
    </row>
    <row r="1318" spans="3:11">
      <c r="C1318" s="4" t="s">
        <v>483</v>
      </c>
      <c r="D1318" s="4">
        <v>4100727954</v>
      </c>
      <c r="E1318" s="26">
        <v>38175</v>
      </c>
      <c r="F1318" s="72">
        <v>0</v>
      </c>
      <c r="G1318" s="72">
        <v>0</v>
      </c>
      <c r="H1318" s="72">
        <v>0</v>
      </c>
      <c r="I1318" s="72">
        <v>0</v>
      </c>
      <c r="J1318" s="72">
        <f t="shared" si="199"/>
        <v>0</v>
      </c>
      <c r="K1318" s="79"/>
    </row>
    <row r="1319" spans="3:11">
      <c r="C1319" s="4" t="s">
        <v>483</v>
      </c>
      <c r="D1319" s="4">
        <v>4100730171</v>
      </c>
      <c r="E1319" s="26">
        <v>26700</v>
      </c>
      <c r="F1319" s="72">
        <v>0</v>
      </c>
      <c r="G1319" s="72">
        <v>0</v>
      </c>
      <c r="H1319" s="72">
        <v>0</v>
      </c>
      <c r="I1319" s="72">
        <v>0</v>
      </c>
      <c r="J1319" s="72">
        <f t="shared" si="199"/>
        <v>0</v>
      </c>
      <c r="K1319" s="79"/>
    </row>
    <row r="1320" spans="3:11">
      <c r="C1320" s="4" t="s">
        <v>483</v>
      </c>
      <c r="D1320" s="4">
        <v>4100730255</v>
      </c>
      <c r="E1320" s="26">
        <v>13295</v>
      </c>
      <c r="F1320" s="72">
        <v>0</v>
      </c>
      <c r="G1320" s="72">
        <v>0</v>
      </c>
      <c r="H1320" s="72">
        <v>0</v>
      </c>
      <c r="I1320" s="72">
        <v>0</v>
      </c>
      <c r="J1320" s="72">
        <f t="shared" si="199"/>
        <v>0</v>
      </c>
      <c r="K1320" s="79"/>
    </row>
    <row r="1321" spans="3:11">
      <c r="C1321" s="4" t="s">
        <v>483</v>
      </c>
      <c r="D1321" s="4">
        <v>4100730569</v>
      </c>
      <c r="E1321" s="26">
        <v>15246</v>
      </c>
      <c r="F1321" s="72">
        <v>0</v>
      </c>
      <c r="G1321" s="72">
        <v>0</v>
      </c>
      <c r="H1321" s="72">
        <v>0</v>
      </c>
      <c r="I1321" s="72">
        <v>0</v>
      </c>
      <c r="J1321" s="72">
        <f t="shared" si="199"/>
        <v>0</v>
      </c>
      <c r="K1321" s="79"/>
    </row>
    <row r="1322" spans="3:11">
      <c r="C1322" s="4" t="s">
        <v>483</v>
      </c>
      <c r="D1322" s="4">
        <v>4100730625</v>
      </c>
      <c r="E1322" s="26">
        <v>10200</v>
      </c>
      <c r="F1322" s="72">
        <v>0</v>
      </c>
      <c r="G1322" s="72">
        <v>0</v>
      </c>
      <c r="H1322" s="72">
        <v>0</v>
      </c>
      <c r="I1322" s="72">
        <v>0</v>
      </c>
      <c r="J1322" s="72">
        <f t="shared" si="199"/>
        <v>0</v>
      </c>
      <c r="K1322" s="79"/>
    </row>
    <row r="1323" spans="3:11">
      <c r="C1323" s="4" t="s">
        <v>483</v>
      </c>
      <c r="D1323" s="4">
        <v>4100731377</v>
      </c>
      <c r="E1323" s="26">
        <v>101780</v>
      </c>
      <c r="F1323" s="72">
        <v>0</v>
      </c>
      <c r="G1323" s="72">
        <v>0</v>
      </c>
      <c r="H1323" s="72">
        <v>0</v>
      </c>
      <c r="I1323" s="72">
        <v>0</v>
      </c>
      <c r="J1323" s="72">
        <f t="shared" si="199"/>
        <v>0</v>
      </c>
      <c r="K1323" s="79"/>
    </row>
    <row r="1324" spans="3:11">
      <c r="C1324" s="4" t="s">
        <v>483</v>
      </c>
      <c r="D1324" s="4">
        <v>4100731433</v>
      </c>
      <c r="E1324" s="26">
        <v>67536</v>
      </c>
      <c r="F1324" s="72">
        <v>0</v>
      </c>
      <c r="G1324" s="72">
        <v>0</v>
      </c>
      <c r="H1324" s="72">
        <v>0</v>
      </c>
      <c r="I1324" s="72">
        <v>0</v>
      </c>
      <c r="J1324" s="72">
        <f t="shared" si="199"/>
        <v>0</v>
      </c>
      <c r="K1324" s="79"/>
    </row>
    <row r="1325" spans="3:11">
      <c r="C1325" s="4" t="s">
        <v>483</v>
      </c>
      <c r="D1325" s="4">
        <v>4100731469</v>
      </c>
      <c r="E1325" s="26">
        <v>25114</v>
      </c>
      <c r="F1325" s="72">
        <v>0</v>
      </c>
      <c r="G1325" s="72">
        <v>0</v>
      </c>
      <c r="H1325" s="72">
        <v>0</v>
      </c>
      <c r="I1325" s="72">
        <v>0</v>
      </c>
      <c r="J1325" s="72">
        <f t="shared" si="199"/>
        <v>0</v>
      </c>
      <c r="K1325" s="79"/>
    </row>
    <row r="1326" spans="3:11">
      <c r="C1326" s="4" t="s">
        <v>483</v>
      </c>
      <c r="D1326" s="4">
        <v>4100731588</v>
      </c>
      <c r="E1326" s="26">
        <v>21854</v>
      </c>
      <c r="F1326" s="72">
        <v>0</v>
      </c>
      <c r="G1326" s="72">
        <v>0</v>
      </c>
      <c r="H1326" s="72">
        <v>0</v>
      </c>
      <c r="I1326" s="72">
        <v>0</v>
      </c>
      <c r="J1326" s="72">
        <f t="shared" si="199"/>
        <v>0</v>
      </c>
      <c r="K1326" s="79"/>
    </row>
    <row r="1327" spans="3:11">
      <c r="C1327" s="4" t="s">
        <v>507</v>
      </c>
      <c r="D1327" s="4">
        <v>4100728277</v>
      </c>
      <c r="E1327" s="26">
        <v>10502</v>
      </c>
      <c r="F1327" s="72">
        <v>0</v>
      </c>
      <c r="G1327" s="72">
        <v>0</v>
      </c>
      <c r="H1327" s="72">
        <v>0</v>
      </c>
      <c r="I1327" s="72">
        <v>0</v>
      </c>
      <c r="J1327" s="72">
        <f t="shared" si="199"/>
        <v>0</v>
      </c>
      <c r="K1327" s="79"/>
    </row>
    <row r="1328" spans="3:11">
      <c r="E1328" s="26"/>
      <c r="F1328" s="72"/>
      <c r="G1328" s="72"/>
      <c r="H1328" s="72"/>
      <c r="I1328" s="72"/>
      <c r="J1328" s="72"/>
      <c r="K1328" s="79"/>
    </row>
    <row r="1329" spans="1:11">
      <c r="B1329" s="114" t="s">
        <v>448</v>
      </c>
      <c r="E1329" s="26">
        <f>SUM(E1330)</f>
        <v>169595</v>
      </c>
      <c r="F1329" s="72">
        <f t="shared" ref="F1329:J1329" si="200">SUM(F1330)</f>
        <v>0</v>
      </c>
      <c r="G1329" s="72">
        <f t="shared" si="200"/>
        <v>0</v>
      </c>
      <c r="H1329" s="72">
        <f t="shared" si="200"/>
        <v>0</v>
      </c>
      <c r="I1329" s="72">
        <f t="shared" si="200"/>
        <v>0</v>
      </c>
      <c r="J1329" s="72">
        <f t="shared" si="200"/>
        <v>0</v>
      </c>
      <c r="K1329" s="79"/>
    </row>
    <row r="1330" spans="1:11">
      <c r="C1330" s="4" t="s">
        <v>502</v>
      </c>
      <c r="D1330" s="4">
        <v>4100719787</v>
      </c>
      <c r="E1330" s="26">
        <v>169595</v>
      </c>
      <c r="F1330" s="72">
        <v>0</v>
      </c>
      <c r="G1330" s="72">
        <v>0</v>
      </c>
      <c r="H1330" s="72">
        <v>0</v>
      </c>
      <c r="I1330" s="72">
        <v>0</v>
      </c>
      <c r="J1330" s="72">
        <f t="shared" ref="J1330" si="201">SUM(F1330:I1330)</f>
        <v>0</v>
      </c>
      <c r="K1330" s="31"/>
    </row>
    <row r="1331" spans="1:11">
      <c r="E1331" s="26"/>
      <c r="F1331" s="72"/>
      <c r="G1331" s="72"/>
      <c r="H1331" s="72"/>
      <c r="I1331" s="72"/>
      <c r="J1331" s="72"/>
      <c r="K1331" s="31"/>
    </row>
    <row r="1332" spans="1:11">
      <c r="A1332" s="5" t="s">
        <v>34</v>
      </c>
      <c r="B1332" s="5"/>
      <c r="C1332" s="34"/>
      <c r="D1332" s="34"/>
      <c r="E1332" s="35">
        <f>SUM(E1333+E1349)</f>
        <v>300193.2</v>
      </c>
      <c r="F1332" s="73">
        <f>SUM(F1333+F1349)</f>
        <v>0</v>
      </c>
      <c r="G1332" s="73">
        <f t="shared" ref="G1332:I1332" si="202">SUM(G1333+G1349)</f>
        <v>0</v>
      </c>
      <c r="H1332" s="73">
        <f t="shared" si="202"/>
        <v>0</v>
      </c>
      <c r="I1332" s="73">
        <f t="shared" si="202"/>
        <v>0</v>
      </c>
      <c r="J1332" s="73">
        <f>SUM(J1333+J1349)</f>
        <v>0</v>
      </c>
      <c r="K1332" s="74"/>
    </row>
    <row r="1333" spans="1:11">
      <c r="A1333" s="8" t="s">
        <v>0</v>
      </c>
      <c r="B1333" s="115"/>
      <c r="C1333" s="23"/>
      <c r="D1333" s="23"/>
      <c r="E1333" s="24">
        <f>SUM(E1334+E1342)</f>
        <v>239366.2</v>
      </c>
      <c r="F1333" s="70">
        <f>SUM(F1334+F1342)</f>
        <v>0</v>
      </c>
      <c r="G1333" s="70">
        <f t="shared" ref="G1333:I1333" si="203">SUM(G1334+G1342)</f>
        <v>0</v>
      </c>
      <c r="H1333" s="70">
        <f t="shared" si="203"/>
        <v>0</v>
      </c>
      <c r="I1333" s="70">
        <f t="shared" si="203"/>
        <v>0</v>
      </c>
      <c r="J1333" s="70">
        <f>SUM(J1334+J1342)</f>
        <v>0</v>
      </c>
      <c r="K1333" s="30"/>
    </row>
    <row r="1334" spans="1:11">
      <c r="A1334" s="3"/>
      <c r="B1334" s="114" t="s">
        <v>63</v>
      </c>
      <c r="E1334" s="26">
        <f>SUM(E1335:E1340)</f>
        <v>130588.2</v>
      </c>
      <c r="F1334" s="72">
        <f>SUM(F1335:F1340)</f>
        <v>0</v>
      </c>
      <c r="G1334" s="72">
        <f t="shared" ref="G1334:I1334" si="204">SUM(G1335:G1340)</f>
        <v>0</v>
      </c>
      <c r="H1334" s="72">
        <f t="shared" si="204"/>
        <v>0</v>
      </c>
      <c r="I1334" s="72">
        <f t="shared" si="204"/>
        <v>0</v>
      </c>
      <c r="J1334" s="72">
        <f>SUM(J1335:J1340)</f>
        <v>0</v>
      </c>
      <c r="K1334" s="31"/>
    </row>
    <row r="1335" spans="1:11">
      <c r="A1335" s="3"/>
      <c r="C1335" s="4" t="s">
        <v>588</v>
      </c>
      <c r="D1335" s="4">
        <v>5100001899</v>
      </c>
      <c r="E1335" s="26">
        <v>2368.1999999999998</v>
      </c>
      <c r="F1335" s="72">
        <v>0</v>
      </c>
      <c r="G1335" s="72">
        <v>0</v>
      </c>
      <c r="H1335" s="72">
        <v>0</v>
      </c>
      <c r="I1335" s="72">
        <v>0</v>
      </c>
      <c r="J1335" s="72">
        <f t="shared" ref="J1335:J1340" si="205">SUM(F1335:I1335)</f>
        <v>0</v>
      </c>
      <c r="K1335" s="31"/>
    </row>
    <row r="1336" spans="1:11">
      <c r="A1336" s="3"/>
      <c r="C1336" s="4" t="s">
        <v>637</v>
      </c>
      <c r="D1336" s="4">
        <v>4100711272</v>
      </c>
      <c r="E1336" s="26">
        <v>38520</v>
      </c>
      <c r="F1336" s="72">
        <v>0</v>
      </c>
      <c r="G1336" s="72">
        <v>0</v>
      </c>
      <c r="H1336" s="72">
        <v>0</v>
      </c>
      <c r="I1336" s="72">
        <v>0</v>
      </c>
      <c r="J1336" s="72">
        <f t="shared" si="205"/>
        <v>0</v>
      </c>
      <c r="K1336" s="79"/>
    </row>
    <row r="1337" spans="1:11">
      <c r="A1337" s="3"/>
      <c r="C1337" s="4" t="s">
        <v>484</v>
      </c>
      <c r="D1337" s="4">
        <v>4100701101</v>
      </c>
      <c r="E1337" s="26">
        <v>39500</v>
      </c>
      <c r="F1337" s="72">
        <v>0</v>
      </c>
      <c r="G1337" s="72">
        <v>0</v>
      </c>
      <c r="H1337" s="72">
        <v>0</v>
      </c>
      <c r="I1337" s="72">
        <v>0</v>
      </c>
      <c r="J1337" s="72">
        <f t="shared" si="205"/>
        <v>0</v>
      </c>
      <c r="K1337" s="31"/>
    </row>
    <row r="1338" spans="1:11">
      <c r="A1338" s="3"/>
      <c r="C1338" s="4" t="s">
        <v>484</v>
      </c>
      <c r="D1338" s="4">
        <v>4100715831</v>
      </c>
      <c r="E1338" s="26">
        <v>10100</v>
      </c>
      <c r="F1338" s="72">
        <v>0</v>
      </c>
      <c r="G1338" s="72">
        <v>0</v>
      </c>
      <c r="H1338" s="72">
        <v>0</v>
      </c>
      <c r="I1338" s="72">
        <v>0</v>
      </c>
      <c r="J1338" s="72">
        <f t="shared" si="205"/>
        <v>0</v>
      </c>
      <c r="K1338" s="31"/>
    </row>
    <row r="1339" spans="1:11">
      <c r="A1339" s="3"/>
      <c r="C1339" s="4" t="s">
        <v>484</v>
      </c>
      <c r="D1339" s="4">
        <v>4100716136</v>
      </c>
      <c r="E1339" s="26">
        <v>29100</v>
      </c>
      <c r="F1339" s="72">
        <v>0</v>
      </c>
      <c r="G1339" s="72">
        <v>0</v>
      </c>
      <c r="H1339" s="72">
        <v>0</v>
      </c>
      <c r="I1339" s="72">
        <v>0</v>
      </c>
      <c r="J1339" s="72">
        <f t="shared" si="205"/>
        <v>0</v>
      </c>
      <c r="K1339" s="31"/>
    </row>
    <row r="1340" spans="1:11">
      <c r="A1340" s="3"/>
      <c r="C1340" s="4" t="s">
        <v>484</v>
      </c>
      <c r="D1340" s="4">
        <v>4100723469</v>
      </c>
      <c r="E1340" s="26">
        <v>11000</v>
      </c>
      <c r="F1340" s="72">
        <v>0</v>
      </c>
      <c r="G1340" s="72">
        <v>0</v>
      </c>
      <c r="H1340" s="72">
        <v>0</v>
      </c>
      <c r="I1340" s="72">
        <v>0</v>
      </c>
      <c r="J1340" s="72">
        <f t="shared" si="205"/>
        <v>0</v>
      </c>
      <c r="K1340" s="79"/>
    </row>
    <row r="1341" spans="1:11">
      <c r="A1341" s="3"/>
      <c r="E1341" s="26"/>
      <c r="F1341" s="72"/>
      <c r="G1341" s="72"/>
      <c r="H1341" s="72"/>
      <c r="I1341" s="72"/>
      <c r="J1341" s="72"/>
      <c r="K1341" s="31"/>
    </row>
    <row r="1342" spans="1:11">
      <c r="A1342" s="3"/>
      <c r="B1342" s="114" t="s">
        <v>12</v>
      </c>
      <c r="C1342" s="2"/>
      <c r="D1342" s="2"/>
      <c r="E1342" s="39">
        <f>SUM(E1343:E1347)</f>
        <v>108778</v>
      </c>
      <c r="F1342" s="76">
        <f t="shared" ref="F1342:J1342" si="206">SUM(F1343:F1347)</f>
        <v>0</v>
      </c>
      <c r="G1342" s="76">
        <f t="shared" ref="G1342:I1342" si="207">SUM(G1343:G1347)</f>
        <v>0</v>
      </c>
      <c r="H1342" s="76">
        <f t="shared" si="207"/>
        <v>0</v>
      </c>
      <c r="I1342" s="76">
        <f t="shared" si="207"/>
        <v>0</v>
      </c>
      <c r="J1342" s="76">
        <f t="shared" si="206"/>
        <v>0</v>
      </c>
      <c r="K1342" s="31"/>
    </row>
    <row r="1343" spans="1:11">
      <c r="A1343" s="3"/>
      <c r="C1343" s="4" t="s">
        <v>638</v>
      </c>
      <c r="D1343" s="4">
        <v>4100677354</v>
      </c>
      <c r="E1343" s="26">
        <v>6600</v>
      </c>
      <c r="F1343" s="72">
        <v>0</v>
      </c>
      <c r="G1343" s="72">
        <v>0</v>
      </c>
      <c r="H1343" s="72">
        <v>0</v>
      </c>
      <c r="I1343" s="72">
        <v>0</v>
      </c>
      <c r="J1343" s="72">
        <f t="shared" ref="J1343:J1347" si="208">SUM(F1343:I1343)</f>
        <v>0</v>
      </c>
      <c r="K1343" s="31"/>
    </row>
    <row r="1344" spans="1:11">
      <c r="A1344" s="3"/>
      <c r="C1344" s="4" t="s">
        <v>638</v>
      </c>
      <c r="D1344" s="4">
        <v>4100677371</v>
      </c>
      <c r="E1344" s="26">
        <v>32743</v>
      </c>
      <c r="F1344" s="72">
        <v>0</v>
      </c>
      <c r="G1344" s="72">
        <v>0</v>
      </c>
      <c r="H1344" s="72">
        <v>0</v>
      </c>
      <c r="I1344" s="72">
        <v>0</v>
      </c>
      <c r="J1344" s="72">
        <f t="shared" si="208"/>
        <v>0</v>
      </c>
      <c r="K1344" s="79"/>
    </row>
    <row r="1345" spans="1:11">
      <c r="A1345" s="3"/>
      <c r="C1345" s="4" t="s">
        <v>484</v>
      </c>
      <c r="D1345" s="4">
        <v>4100718201</v>
      </c>
      <c r="E1345" s="26">
        <v>9475</v>
      </c>
      <c r="F1345" s="72">
        <v>0</v>
      </c>
      <c r="G1345" s="72">
        <v>0</v>
      </c>
      <c r="H1345" s="72">
        <v>0</v>
      </c>
      <c r="I1345" s="72">
        <v>0</v>
      </c>
      <c r="J1345" s="72">
        <f t="shared" si="208"/>
        <v>0</v>
      </c>
      <c r="K1345" s="31"/>
    </row>
    <row r="1346" spans="1:11">
      <c r="C1346" s="4" t="s">
        <v>484</v>
      </c>
      <c r="D1346" s="4">
        <v>4100722842</v>
      </c>
      <c r="E1346" s="26">
        <v>5230</v>
      </c>
      <c r="F1346" s="72">
        <v>0</v>
      </c>
      <c r="G1346" s="72">
        <v>0</v>
      </c>
      <c r="H1346" s="72">
        <v>0</v>
      </c>
      <c r="I1346" s="72">
        <v>0</v>
      </c>
      <c r="J1346" s="72">
        <f t="shared" si="208"/>
        <v>0</v>
      </c>
      <c r="K1346" s="31"/>
    </row>
    <row r="1347" spans="1:11">
      <c r="C1347" s="4" t="s">
        <v>485</v>
      </c>
      <c r="D1347" s="4">
        <v>4100729868</v>
      </c>
      <c r="E1347" s="26">
        <v>54730</v>
      </c>
      <c r="F1347" s="72">
        <v>0</v>
      </c>
      <c r="G1347" s="72">
        <v>0</v>
      </c>
      <c r="H1347" s="72">
        <v>0</v>
      </c>
      <c r="I1347" s="72">
        <v>0</v>
      </c>
      <c r="J1347" s="72">
        <f t="shared" si="208"/>
        <v>0</v>
      </c>
      <c r="K1347" s="79"/>
    </row>
    <row r="1348" spans="1:11">
      <c r="E1348" s="26"/>
      <c r="F1348" s="72"/>
      <c r="G1348" s="72"/>
      <c r="H1348" s="72"/>
      <c r="I1348" s="72"/>
      <c r="J1348" s="72"/>
      <c r="K1348" s="31"/>
    </row>
    <row r="1349" spans="1:11">
      <c r="A1349" s="8" t="s">
        <v>3</v>
      </c>
      <c r="B1349" s="115"/>
      <c r="C1349" s="23"/>
      <c r="D1349" s="23"/>
      <c r="E1349" s="24">
        <f>SUM(E1350:E1350)</f>
        <v>60827</v>
      </c>
      <c r="F1349" s="70">
        <f>SUM(F1350:F1350)</f>
        <v>0</v>
      </c>
      <c r="G1349" s="70">
        <f t="shared" ref="G1349:I1349" si="209">SUM(G1350:G1350)</f>
        <v>0</v>
      </c>
      <c r="H1349" s="70">
        <f t="shared" si="209"/>
        <v>0</v>
      </c>
      <c r="I1349" s="70">
        <f t="shared" si="209"/>
        <v>0</v>
      </c>
      <c r="J1349" s="70">
        <f>SUM(J1350:J1350)</f>
        <v>0</v>
      </c>
      <c r="K1349" s="30"/>
    </row>
    <row r="1350" spans="1:11">
      <c r="B1350" s="2" t="s">
        <v>661</v>
      </c>
      <c r="C1350" s="4" t="s">
        <v>484</v>
      </c>
      <c r="D1350" s="4">
        <v>4100702734</v>
      </c>
      <c r="E1350" s="26">
        <v>60827</v>
      </c>
      <c r="F1350" s="72">
        <v>0</v>
      </c>
      <c r="G1350" s="72">
        <v>0</v>
      </c>
      <c r="H1350" s="72">
        <v>0</v>
      </c>
      <c r="I1350" s="72">
        <v>0</v>
      </c>
      <c r="J1350" s="72">
        <f t="shared" ref="J1350" si="210">SUM(F1350:I1350)</f>
        <v>0</v>
      </c>
      <c r="K1350" s="31"/>
    </row>
    <row r="1351" spans="1:11">
      <c r="E1351" s="26"/>
      <c r="F1351" s="72"/>
      <c r="G1351" s="72"/>
      <c r="H1351" s="72"/>
      <c r="I1351" s="72"/>
      <c r="J1351" s="72"/>
      <c r="K1351" s="31"/>
    </row>
    <row r="1352" spans="1:11">
      <c r="A1352" s="5" t="s">
        <v>35</v>
      </c>
      <c r="B1352" s="5"/>
      <c r="C1352" s="34"/>
      <c r="D1352" s="34"/>
      <c r="E1352" s="35">
        <f>SUM(E1353)</f>
        <v>489120.44</v>
      </c>
      <c r="F1352" s="73">
        <f t="shared" ref="F1352:J1353" si="211">SUM(F1353)</f>
        <v>0</v>
      </c>
      <c r="G1352" s="73">
        <f t="shared" si="211"/>
        <v>0</v>
      </c>
      <c r="H1352" s="73">
        <f t="shared" si="211"/>
        <v>0</v>
      </c>
      <c r="I1352" s="73">
        <f t="shared" si="211"/>
        <v>0</v>
      </c>
      <c r="J1352" s="73">
        <f t="shared" si="211"/>
        <v>0</v>
      </c>
      <c r="K1352" s="74"/>
    </row>
    <row r="1353" spans="1:11">
      <c r="A1353" s="8" t="s">
        <v>2</v>
      </c>
      <c r="B1353" s="115"/>
      <c r="C1353" s="23"/>
      <c r="D1353" s="23"/>
      <c r="E1353" s="24">
        <f>SUM(E1354)</f>
        <v>489120.44</v>
      </c>
      <c r="F1353" s="70">
        <f t="shared" si="211"/>
        <v>0</v>
      </c>
      <c r="G1353" s="70">
        <f t="shared" si="211"/>
        <v>0</v>
      </c>
      <c r="H1353" s="70">
        <f t="shared" si="211"/>
        <v>0</v>
      </c>
      <c r="I1353" s="70">
        <f t="shared" si="211"/>
        <v>0</v>
      </c>
      <c r="J1353" s="70">
        <f t="shared" si="211"/>
        <v>0</v>
      </c>
      <c r="K1353" s="30"/>
    </row>
    <row r="1354" spans="1:11">
      <c r="A1354" s="3"/>
      <c r="B1354" s="2" t="s">
        <v>36</v>
      </c>
      <c r="E1354" s="26">
        <f>SUM(E1355:E1358)</f>
        <v>489120.44</v>
      </c>
      <c r="F1354" s="72">
        <f t="shared" ref="F1354:J1354" si="212">SUM(F1355:F1358)</f>
        <v>0</v>
      </c>
      <c r="G1354" s="72">
        <f t="shared" ref="G1354:I1354" si="213">SUM(G1355:G1358)</f>
        <v>0</v>
      </c>
      <c r="H1354" s="72">
        <f t="shared" si="213"/>
        <v>0</v>
      </c>
      <c r="I1354" s="72">
        <f t="shared" si="213"/>
        <v>0</v>
      </c>
      <c r="J1354" s="72">
        <f t="shared" si="212"/>
        <v>0</v>
      </c>
      <c r="K1354" s="31"/>
    </row>
    <row r="1355" spans="1:11">
      <c r="C1355" s="4" t="s">
        <v>37</v>
      </c>
      <c r="D1355" s="4">
        <v>4100709035</v>
      </c>
      <c r="E1355" s="26">
        <v>20000</v>
      </c>
      <c r="F1355" s="72">
        <v>0</v>
      </c>
      <c r="G1355" s="72">
        <v>0</v>
      </c>
      <c r="H1355" s="72">
        <v>0</v>
      </c>
      <c r="I1355" s="72">
        <v>0</v>
      </c>
      <c r="J1355" s="72">
        <f t="shared" ref="J1355:J1358" si="214">SUM(F1355:I1355)</f>
        <v>0</v>
      </c>
      <c r="K1355" s="31"/>
    </row>
    <row r="1356" spans="1:11">
      <c r="C1356" s="4" t="s">
        <v>38</v>
      </c>
      <c r="D1356" s="4">
        <v>4100714152</v>
      </c>
      <c r="E1356" s="26">
        <v>13152.44</v>
      </c>
      <c r="F1356" s="72">
        <v>0</v>
      </c>
      <c r="G1356" s="72">
        <v>0</v>
      </c>
      <c r="H1356" s="72">
        <v>0</v>
      </c>
      <c r="I1356" s="72">
        <v>0</v>
      </c>
      <c r="J1356" s="72">
        <f t="shared" si="214"/>
        <v>0</v>
      </c>
      <c r="K1356" s="31"/>
    </row>
    <row r="1357" spans="1:11">
      <c r="C1357" s="4" t="s">
        <v>37</v>
      </c>
      <c r="D1357" s="4">
        <v>4100728930</v>
      </c>
      <c r="E1357" s="26">
        <v>450000</v>
      </c>
      <c r="F1357" s="72">
        <v>0</v>
      </c>
      <c r="G1357" s="72">
        <v>0</v>
      </c>
      <c r="H1357" s="72">
        <v>0</v>
      </c>
      <c r="I1357" s="72">
        <v>0</v>
      </c>
      <c r="J1357" s="72">
        <f t="shared" si="214"/>
        <v>0</v>
      </c>
      <c r="K1357" s="31"/>
    </row>
    <row r="1358" spans="1:11">
      <c r="C1358" s="4" t="s">
        <v>495</v>
      </c>
      <c r="D1358" s="4">
        <v>4100726457</v>
      </c>
      <c r="E1358" s="26">
        <v>5968</v>
      </c>
      <c r="F1358" s="72">
        <v>0</v>
      </c>
      <c r="G1358" s="72">
        <v>0</v>
      </c>
      <c r="H1358" s="72">
        <v>0</v>
      </c>
      <c r="I1358" s="72">
        <v>0</v>
      </c>
      <c r="J1358" s="72">
        <f t="shared" si="214"/>
        <v>0</v>
      </c>
      <c r="K1358" s="31"/>
    </row>
    <row r="1359" spans="1:11">
      <c r="A1359" s="47"/>
      <c r="B1359" s="47"/>
      <c r="C1359" s="27"/>
      <c r="D1359" s="27"/>
      <c r="E1359" s="28"/>
      <c r="F1359" s="83"/>
      <c r="G1359" s="83"/>
      <c r="H1359" s="83"/>
      <c r="I1359" s="83"/>
      <c r="J1359" s="83"/>
      <c r="K1359" s="32"/>
    </row>
  </sheetData>
  <mergeCells count="8">
    <mergeCell ref="A1:K1"/>
    <mergeCell ref="A2:K2"/>
    <mergeCell ref="A3:K3"/>
    <mergeCell ref="A5:B6"/>
    <mergeCell ref="C5:C6"/>
    <mergeCell ref="D5:D6"/>
    <mergeCell ref="E5:E6"/>
    <mergeCell ref="F5:J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DE1B7-C038-48C1-A647-86D57A56B4A4}">
  <sheetPr>
    <tabColor rgb="FF92D050"/>
  </sheetPr>
  <dimension ref="A1:W247"/>
  <sheetViews>
    <sheetView topLeftCell="A7" workbookViewId="0">
      <selection activeCell="B11" sqref="B11"/>
    </sheetView>
  </sheetViews>
  <sheetFormatPr defaultColWidth="9.140625" defaultRowHeight="24"/>
  <cols>
    <col min="1" max="1" width="1.85546875" style="2" customWidth="1"/>
    <col min="2" max="2" width="79.7109375" style="2" customWidth="1"/>
    <col min="3" max="3" width="24.5703125" style="4" bestFit="1" customWidth="1"/>
    <col min="4" max="4" width="21.28515625" style="4" customWidth="1"/>
    <col min="5" max="5" width="19.42578125" style="1" customWidth="1"/>
    <col min="6" max="6" width="18.7109375" style="1" bestFit="1" customWidth="1"/>
    <col min="7" max="7" width="20" style="1" bestFit="1" customWidth="1"/>
    <col min="8" max="8" width="15.28515625" style="4" customWidth="1"/>
    <col min="9" max="9" width="14.7109375" style="4" customWidth="1"/>
    <col min="10" max="10" width="16.5703125" style="1" bestFit="1" customWidth="1"/>
    <col min="11" max="11" width="14.42578125" style="1" customWidth="1"/>
    <col min="12" max="13" width="15.28515625" style="4" customWidth="1"/>
    <col min="14" max="18" width="14.140625" style="1" bestFit="1" customWidth="1"/>
    <col min="19" max="19" width="64.140625" style="1" bestFit="1" customWidth="1"/>
    <col min="20" max="23" width="14.140625" style="1" bestFit="1" customWidth="1"/>
    <col min="24" max="16384" width="9.140625" style="2"/>
  </cols>
  <sheetData>
    <row r="1" spans="1:19">
      <c r="A1" s="121" t="s">
        <v>735</v>
      </c>
      <c r="B1" s="121"/>
      <c r="C1" s="121"/>
      <c r="D1" s="121"/>
      <c r="E1" s="121"/>
      <c r="F1" s="121"/>
      <c r="G1" s="121"/>
      <c r="H1" s="121"/>
      <c r="I1" s="121"/>
      <c r="L1" s="1"/>
      <c r="M1" s="1"/>
    </row>
    <row r="2" spans="1:19">
      <c r="A2" s="121" t="s">
        <v>4</v>
      </c>
      <c r="B2" s="121"/>
      <c r="C2" s="121"/>
      <c r="D2" s="121"/>
      <c r="E2" s="121"/>
      <c r="F2" s="121"/>
      <c r="G2" s="121"/>
      <c r="H2" s="121"/>
      <c r="I2" s="121"/>
      <c r="L2" s="1"/>
      <c r="M2" s="1"/>
    </row>
    <row r="3" spans="1:19">
      <c r="A3" s="121"/>
      <c r="B3" s="121"/>
      <c r="C3" s="121"/>
      <c r="D3" s="121"/>
      <c r="E3" s="121"/>
      <c r="F3" s="121"/>
      <c r="G3" s="121"/>
      <c r="H3" s="121"/>
      <c r="I3" s="121"/>
      <c r="L3" s="1"/>
      <c r="M3" s="1"/>
    </row>
    <row r="4" spans="1:19">
      <c r="A4" s="3" t="s">
        <v>5</v>
      </c>
      <c r="B4" s="3"/>
      <c r="F4" s="135" t="s">
        <v>755</v>
      </c>
      <c r="G4" s="135"/>
      <c r="H4" s="135"/>
      <c r="I4" s="135"/>
      <c r="J4" s="135"/>
      <c r="K4" s="135"/>
    </row>
    <row r="5" spans="1:19">
      <c r="A5" s="136" t="s">
        <v>6</v>
      </c>
      <c r="B5" s="137"/>
      <c r="C5" s="10" t="s">
        <v>7</v>
      </c>
      <c r="D5" s="10" t="s">
        <v>8</v>
      </c>
      <c r="E5" s="17" t="s">
        <v>9</v>
      </c>
      <c r="F5" s="128" t="s">
        <v>743</v>
      </c>
      <c r="G5" s="129"/>
      <c r="H5" s="129"/>
      <c r="I5" s="129"/>
      <c r="J5" s="129"/>
      <c r="K5" s="129"/>
      <c r="L5" s="129"/>
      <c r="M5" s="131"/>
      <c r="N5" s="132" t="s">
        <v>736</v>
      </c>
      <c r="O5" s="133"/>
      <c r="P5" s="133"/>
      <c r="Q5" s="133"/>
      <c r="R5" s="134"/>
      <c r="S5" s="11" t="s">
        <v>741</v>
      </c>
    </row>
    <row r="6" spans="1:19" ht="96">
      <c r="A6" s="49"/>
      <c r="B6" s="50"/>
      <c r="C6" s="12"/>
      <c r="D6" s="12"/>
      <c r="E6" s="18"/>
      <c r="F6" s="95" t="s">
        <v>744</v>
      </c>
      <c r="G6" s="95" t="s">
        <v>748</v>
      </c>
      <c r="H6" s="96" t="s">
        <v>745</v>
      </c>
      <c r="I6" s="97" t="s">
        <v>746</v>
      </c>
      <c r="J6" s="130" t="s">
        <v>747</v>
      </c>
      <c r="K6" s="130"/>
      <c r="L6" s="84" t="s">
        <v>751</v>
      </c>
      <c r="M6" s="85" t="s">
        <v>752</v>
      </c>
      <c r="N6" s="87" t="s">
        <v>737</v>
      </c>
      <c r="O6" s="89" t="s">
        <v>738</v>
      </c>
      <c r="P6" s="13" t="s">
        <v>739</v>
      </c>
      <c r="Q6" s="89" t="s">
        <v>740</v>
      </c>
      <c r="R6" s="88" t="s">
        <v>10</v>
      </c>
      <c r="S6" s="14" t="s">
        <v>753</v>
      </c>
    </row>
    <row r="7" spans="1:19">
      <c r="A7" s="51"/>
      <c r="B7" s="52"/>
      <c r="C7" s="15"/>
      <c r="D7" s="86" t="s">
        <v>754</v>
      </c>
      <c r="E7" s="86" t="s">
        <v>754</v>
      </c>
      <c r="F7" s="98"/>
      <c r="G7" s="98"/>
      <c r="H7" s="99"/>
      <c r="I7" s="99"/>
      <c r="J7" s="98" t="s">
        <v>749</v>
      </c>
      <c r="K7" s="98" t="s">
        <v>750</v>
      </c>
      <c r="L7" s="86" t="s">
        <v>754</v>
      </c>
      <c r="M7" s="86" t="s">
        <v>754</v>
      </c>
      <c r="N7" s="86" t="s">
        <v>754</v>
      </c>
      <c r="O7" s="86" t="s">
        <v>754</v>
      </c>
      <c r="P7" s="86" t="s">
        <v>754</v>
      </c>
      <c r="Q7" s="86" t="s">
        <v>754</v>
      </c>
      <c r="R7" s="86" t="s">
        <v>754</v>
      </c>
      <c r="S7" s="16"/>
    </row>
    <row r="8" spans="1:19">
      <c r="A8" s="53" t="s">
        <v>13</v>
      </c>
      <c r="B8" s="54"/>
      <c r="C8" s="19"/>
      <c r="D8" s="20"/>
      <c r="E8" s="21">
        <f>SUM(E9)</f>
        <v>16996</v>
      </c>
      <c r="F8" s="69"/>
      <c r="G8" s="69"/>
      <c r="H8" s="29"/>
      <c r="I8" s="29"/>
      <c r="J8" s="69"/>
      <c r="K8" s="69"/>
      <c r="L8" s="69"/>
      <c r="M8" s="69"/>
      <c r="N8" s="90"/>
      <c r="O8" s="69"/>
      <c r="P8" s="69"/>
      <c r="Q8" s="69"/>
      <c r="R8" s="69"/>
      <c r="S8" s="69"/>
    </row>
    <row r="9" spans="1:19">
      <c r="A9" s="55" t="s">
        <v>3</v>
      </c>
      <c r="B9" s="56"/>
      <c r="C9" s="22"/>
      <c r="D9" s="23"/>
      <c r="E9" s="24">
        <f>SUM(E10)</f>
        <v>16996</v>
      </c>
      <c r="F9" s="70"/>
      <c r="G9" s="70"/>
      <c r="H9" s="30"/>
      <c r="I9" s="30"/>
      <c r="J9" s="71"/>
      <c r="K9" s="71"/>
      <c r="L9" s="71"/>
      <c r="M9" s="71"/>
      <c r="N9" s="91"/>
      <c r="O9" s="71"/>
      <c r="P9" s="71"/>
      <c r="Q9" s="71"/>
      <c r="R9" s="71"/>
      <c r="S9" s="71"/>
    </row>
    <row r="10" spans="1:19">
      <c r="A10" s="57"/>
      <c r="B10" s="58" t="s">
        <v>39</v>
      </c>
      <c r="C10" s="25"/>
      <c r="E10" s="26">
        <f>SUM(E11:E11)</f>
        <v>16996</v>
      </c>
      <c r="F10" s="72"/>
      <c r="G10" s="72"/>
      <c r="H10" s="31"/>
      <c r="I10" s="31"/>
      <c r="J10" s="72"/>
      <c r="K10" s="72"/>
      <c r="L10" s="72"/>
      <c r="M10" s="72"/>
      <c r="N10" s="68"/>
      <c r="O10" s="72"/>
      <c r="P10" s="72"/>
      <c r="Q10" s="72"/>
      <c r="R10" s="72"/>
      <c r="S10" s="72"/>
    </row>
    <row r="11" spans="1:19">
      <c r="A11" s="38"/>
      <c r="B11" s="58"/>
      <c r="C11" s="25" t="s">
        <v>482</v>
      </c>
      <c r="D11" s="4" t="s">
        <v>40</v>
      </c>
      <c r="E11" s="26">
        <v>16996</v>
      </c>
      <c r="F11" s="72"/>
      <c r="G11" s="72"/>
      <c r="H11" s="31"/>
      <c r="I11" s="31"/>
      <c r="J11" s="72"/>
      <c r="K11" s="72"/>
      <c r="L11" s="72"/>
      <c r="M11" s="72"/>
      <c r="N11" s="68"/>
      <c r="O11" s="72"/>
      <c r="P11" s="72"/>
      <c r="Q11" s="72"/>
      <c r="R11" s="72"/>
      <c r="S11" s="72"/>
    </row>
    <row r="12" spans="1:19">
      <c r="A12" s="38"/>
      <c r="B12" s="58"/>
      <c r="C12" s="25"/>
      <c r="E12" s="26"/>
      <c r="F12" s="72"/>
      <c r="G12" s="72"/>
      <c r="H12" s="31"/>
      <c r="I12" s="31"/>
      <c r="J12" s="72"/>
      <c r="K12" s="72"/>
      <c r="L12" s="72"/>
      <c r="M12" s="72"/>
      <c r="N12" s="68"/>
      <c r="O12" s="72"/>
      <c r="P12" s="72"/>
      <c r="Q12" s="72"/>
      <c r="R12" s="72"/>
      <c r="S12" s="72"/>
    </row>
    <row r="13" spans="1:19">
      <c r="A13" s="59" t="s">
        <v>15</v>
      </c>
      <c r="B13" s="60"/>
      <c r="C13" s="33"/>
      <c r="D13" s="34"/>
      <c r="E13" s="35">
        <f>SUM(E14)</f>
        <v>24200000</v>
      </c>
      <c r="F13" s="73"/>
      <c r="G13" s="73"/>
      <c r="H13" s="74"/>
      <c r="I13" s="74"/>
      <c r="J13" s="73"/>
      <c r="K13" s="73"/>
      <c r="L13" s="73"/>
      <c r="M13" s="73"/>
      <c r="N13" s="66"/>
      <c r="O13" s="73"/>
      <c r="P13" s="73"/>
      <c r="Q13" s="73"/>
      <c r="R13" s="73"/>
      <c r="S13" s="73"/>
    </row>
    <row r="14" spans="1:19">
      <c r="A14" s="55" t="s">
        <v>1</v>
      </c>
      <c r="B14" s="56"/>
      <c r="C14" s="22"/>
      <c r="D14" s="23"/>
      <c r="E14" s="24">
        <f>SUM(E15)</f>
        <v>24200000</v>
      </c>
      <c r="F14" s="70"/>
      <c r="G14" s="70"/>
      <c r="H14" s="30"/>
      <c r="I14" s="30"/>
      <c r="J14" s="71"/>
      <c r="K14" s="71"/>
      <c r="L14" s="71"/>
      <c r="M14" s="71"/>
      <c r="N14" s="91"/>
      <c r="O14" s="71"/>
      <c r="P14" s="71"/>
      <c r="Q14" s="71"/>
      <c r="R14" s="71"/>
      <c r="S14" s="71"/>
    </row>
    <row r="15" spans="1:19">
      <c r="A15" s="38"/>
      <c r="B15" s="61" t="s">
        <v>16</v>
      </c>
      <c r="C15" s="25"/>
      <c r="E15" s="26">
        <f>SUM(E16:E21)</f>
        <v>24200000</v>
      </c>
      <c r="F15" s="72"/>
      <c r="G15" s="72"/>
      <c r="H15" s="31"/>
      <c r="I15" s="31"/>
      <c r="J15" s="72"/>
      <c r="K15" s="72"/>
      <c r="L15" s="72"/>
      <c r="M15" s="72"/>
      <c r="N15" s="68"/>
      <c r="O15" s="72"/>
      <c r="P15" s="72"/>
      <c r="Q15" s="72"/>
      <c r="R15" s="72"/>
      <c r="S15" s="72"/>
    </row>
    <row r="16" spans="1:19">
      <c r="A16" s="38"/>
      <c r="B16" s="58" t="s">
        <v>665</v>
      </c>
      <c r="C16" s="25" t="s">
        <v>486</v>
      </c>
      <c r="D16" s="4" t="s">
        <v>47</v>
      </c>
      <c r="E16" s="26">
        <v>4800000</v>
      </c>
      <c r="F16" s="72"/>
      <c r="G16" s="72"/>
      <c r="H16" s="31"/>
      <c r="I16" s="31"/>
      <c r="J16" s="72"/>
      <c r="K16" s="72"/>
      <c r="L16" s="72"/>
      <c r="M16" s="72"/>
      <c r="N16" s="68"/>
      <c r="O16" s="72"/>
      <c r="P16" s="72"/>
      <c r="Q16" s="72"/>
      <c r="R16" s="72"/>
      <c r="S16" s="72"/>
    </row>
    <row r="17" spans="1:19">
      <c r="A17" s="38"/>
      <c r="B17" s="58" t="s">
        <v>42</v>
      </c>
      <c r="C17" s="25" t="s">
        <v>43</v>
      </c>
      <c r="D17" s="4" t="s">
        <v>48</v>
      </c>
      <c r="E17" s="26">
        <v>2000000</v>
      </c>
      <c r="F17" s="72"/>
      <c r="G17" s="72"/>
      <c r="H17" s="31"/>
      <c r="I17" s="31"/>
      <c r="J17" s="72"/>
      <c r="K17" s="72"/>
      <c r="L17" s="72"/>
      <c r="M17" s="72"/>
      <c r="N17" s="68"/>
      <c r="O17" s="72"/>
      <c r="P17" s="72"/>
      <c r="Q17" s="72"/>
      <c r="R17" s="72"/>
      <c r="S17" s="72"/>
    </row>
    <row r="18" spans="1:19">
      <c r="A18" s="38"/>
      <c r="B18" s="58" t="s">
        <v>44</v>
      </c>
      <c r="C18" s="25" t="s">
        <v>487</v>
      </c>
      <c r="D18" s="4" t="s">
        <v>49</v>
      </c>
      <c r="E18" s="26">
        <v>2500000</v>
      </c>
      <c r="F18" s="72"/>
      <c r="G18" s="72"/>
      <c r="H18" s="31"/>
      <c r="I18" s="31"/>
      <c r="J18" s="72"/>
      <c r="K18" s="72"/>
      <c r="L18" s="72"/>
      <c r="M18" s="72"/>
      <c r="N18" s="68"/>
      <c r="O18" s="72"/>
      <c r="P18" s="72"/>
      <c r="Q18" s="72"/>
      <c r="R18" s="72"/>
      <c r="S18" s="72"/>
    </row>
    <row r="19" spans="1:19">
      <c r="A19" s="38"/>
      <c r="B19" s="58" t="s">
        <v>666</v>
      </c>
      <c r="C19" s="25" t="s">
        <v>488</v>
      </c>
      <c r="D19" s="4" t="s">
        <v>50</v>
      </c>
      <c r="E19" s="26">
        <v>4800000</v>
      </c>
      <c r="F19" s="72"/>
      <c r="G19" s="72"/>
      <c r="H19" s="31"/>
      <c r="I19" s="31"/>
      <c r="J19" s="72"/>
      <c r="K19" s="72"/>
      <c r="L19" s="72"/>
      <c r="M19" s="72"/>
      <c r="N19" s="68"/>
      <c r="O19" s="72"/>
      <c r="P19" s="72"/>
      <c r="Q19" s="72"/>
      <c r="R19" s="72"/>
      <c r="S19" s="72"/>
    </row>
    <row r="20" spans="1:19">
      <c r="A20" s="38"/>
      <c r="B20" s="58" t="s">
        <v>46</v>
      </c>
      <c r="C20" s="25" t="s">
        <v>490</v>
      </c>
      <c r="D20" s="4" t="s">
        <v>51</v>
      </c>
      <c r="E20" s="26">
        <v>4800000</v>
      </c>
      <c r="F20" s="72"/>
      <c r="G20" s="72"/>
      <c r="H20" s="31"/>
      <c r="I20" s="31"/>
      <c r="J20" s="72"/>
      <c r="K20" s="72"/>
      <c r="L20" s="72"/>
      <c r="M20" s="72"/>
      <c r="N20" s="68"/>
      <c r="O20" s="72"/>
      <c r="P20" s="72"/>
      <c r="Q20" s="72"/>
      <c r="R20" s="72"/>
      <c r="S20" s="72"/>
    </row>
    <row r="21" spans="1:19">
      <c r="A21" s="38"/>
      <c r="B21" s="58" t="s">
        <v>667</v>
      </c>
      <c r="C21" s="25" t="s">
        <v>491</v>
      </c>
      <c r="D21" s="4" t="s">
        <v>52</v>
      </c>
      <c r="E21" s="26">
        <v>5300000</v>
      </c>
      <c r="F21" s="72"/>
      <c r="G21" s="72"/>
      <c r="H21" s="31"/>
      <c r="I21" s="31"/>
      <c r="J21" s="72"/>
      <c r="K21" s="72"/>
      <c r="L21" s="72"/>
      <c r="M21" s="72"/>
      <c r="N21" s="68"/>
      <c r="O21" s="72"/>
      <c r="P21" s="72"/>
      <c r="Q21" s="72"/>
      <c r="R21" s="72"/>
      <c r="S21" s="72"/>
    </row>
    <row r="22" spans="1:19">
      <c r="A22" s="38"/>
      <c r="B22" s="58"/>
      <c r="C22" s="25"/>
      <c r="E22" s="26"/>
      <c r="F22" s="72"/>
      <c r="G22" s="72"/>
      <c r="H22" s="31"/>
      <c r="I22" s="31"/>
      <c r="J22" s="72"/>
      <c r="K22" s="72"/>
      <c r="L22" s="72"/>
      <c r="M22" s="72"/>
      <c r="N22" s="68"/>
      <c r="O22" s="72"/>
      <c r="P22" s="72"/>
      <c r="Q22" s="72"/>
      <c r="R22" s="72"/>
      <c r="S22" s="72"/>
    </row>
    <row r="23" spans="1:19">
      <c r="A23" s="59" t="s">
        <v>18</v>
      </c>
      <c r="B23" s="60"/>
      <c r="C23" s="33"/>
      <c r="D23" s="34"/>
      <c r="E23" s="35">
        <f>SUM(E24+E32)</f>
        <v>6183420.9400000004</v>
      </c>
      <c r="F23" s="73"/>
      <c r="G23" s="73"/>
      <c r="H23" s="74"/>
      <c r="I23" s="74"/>
      <c r="J23" s="73"/>
      <c r="K23" s="73"/>
      <c r="L23" s="73"/>
      <c r="M23" s="73"/>
      <c r="N23" s="66"/>
      <c r="O23" s="73"/>
      <c r="P23" s="73"/>
      <c r="Q23" s="73"/>
      <c r="R23" s="73"/>
      <c r="S23" s="73"/>
    </row>
    <row r="24" spans="1:19">
      <c r="A24" s="55" t="s">
        <v>0</v>
      </c>
      <c r="B24" s="56"/>
      <c r="C24" s="22"/>
      <c r="D24" s="23"/>
      <c r="E24" s="24">
        <f>SUM(E25)</f>
        <v>183420.94</v>
      </c>
      <c r="F24" s="70"/>
      <c r="G24" s="70"/>
      <c r="H24" s="30"/>
      <c r="I24" s="30"/>
      <c r="J24" s="71"/>
      <c r="K24" s="71"/>
      <c r="L24" s="71"/>
      <c r="M24" s="71"/>
      <c r="N24" s="91"/>
      <c r="O24" s="71"/>
      <c r="P24" s="71"/>
      <c r="Q24" s="71"/>
      <c r="R24" s="71"/>
      <c r="S24" s="71"/>
    </row>
    <row r="25" spans="1:19">
      <c r="A25" s="38"/>
      <c r="B25" s="61" t="s">
        <v>63</v>
      </c>
      <c r="C25" s="25"/>
      <c r="E25" s="26">
        <f>SUM(E26:E30)</f>
        <v>183420.94</v>
      </c>
      <c r="F25" s="72"/>
      <c r="G25" s="72"/>
      <c r="H25" s="31"/>
      <c r="I25" s="31"/>
      <c r="J25" s="72"/>
      <c r="K25" s="72"/>
      <c r="L25" s="72"/>
      <c r="M25" s="72"/>
      <c r="N25" s="68"/>
      <c r="O25" s="72"/>
      <c r="P25" s="72"/>
      <c r="Q25" s="72"/>
      <c r="R25" s="72"/>
      <c r="S25" s="72"/>
    </row>
    <row r="26" spans="1:19">
      <c r="A26" s="38"/>
      <c r="B26" s="58"/>
      <c r="C26" s="25" t="s">
        <v>484</v>
      </c>
      <c r="D26" s="4" t="s">
        <v>64</v>
      </c>
      <c r="E26" s="26">
        <v>6635</v>
      </c>
      <c r="F26" s="72"/>
      <c r="G26" s="72"/>
      <c r="H26" s="31"/>
      <c r="I26" s="31"/>
      <c r="J26" s="72"/>
      <c r="K26" s="72"/>
      <c r="L26" s="72"/>
      <c r="M26" s="72"/>
      <c r="N26" s="68"/>
      <c r="O26" s="72"/>
      <c r="P26" s="72"/>
      <c r="Q26" s="72"/>
      <c r="R26" s="72"/>
      <c r="S26" s="72"/>
    </row>
    <row r="27" spans="1:19">
      <c r="A27" s="38"/>
      <c r="B27" s="58"/>
      <c r="C27" s="25" t="s">
        <v>484</v>
      </c>
      <c r="D27" s="4" t="s">
        <v>65</v>
      </c>
      <c r="E27" s="26">
        <v>50000</v>
      </c>
      <c r="F27" s="72"/>
      <c r="G27" s="72"/>
      <c r="H27" s="31"/>
      <c r="I27" s="31"/>
      <c r="J27" s="72"/>
      <c r="K27" s="72"/>
      <c r="L27" s="72"/>
      <c r="M27" s="72"/>
      <c r="N27" s="68"/>
      <c r="O27" s="72"/>
      <c r="P27" s="72"/>
      <c r="Q27" s="72"/>
      <c r="R27" s="72"/>
      <c r="S27" s="72"/>
    </row>
    <row r="28" spans="1:19">
      <c r="A28" s="38"/>
      <c r="B28" s="58"/>
      <c r="C28" s="25" t="s">
        <v>484</v>
      </c>
      <c r="D28" s="4" t="s">
        <v>66</v>
      </c>
      <c r="E28" s="26">
        <v>18650</v>
      </c>
      <c r="F28" s="72"/>
      <c r="G28" s="72"/>
      <c r="H28" s="31"/>
      <c r="I28" s="31"/>
      <c r="J28" s="72"/>
      <c r="K28" s="72"/>
      <c r="L28" s="72"/>
      <c r="M28" s="72"/>
      <c r="N28" s="68"/>
      <c r="O28" s="72"/>
      <c r="P28" s="72"/>
      <c r="Q28" s="72"/>
      <c r="R28" s="72"/>
      <c r="S28" s="72"/>
    </row>
    <row r="29" spans="1:19">
      <c r="A29" s="38"/>
      <c r="B29" s="58"/>
      <c r="C29" s="25" t="s">
        <v>484</v>
      </c>
      <c r="D29" s="4" t="s">
        <v>67</v>
      </c>
      <c r="E29" s="26">
        <v>100000</v>
      </c>
      <c r="F29" s="72"/>
      <c r="G29" s="72"/>
      <c r="H29" s="31"/>
      <c r="I29" s="31"/>
      <c r="J29" s="72"/>
      <c r="K29" s="72"/>
      <c r="L29" s="72"/>
      <c r="M29" s="72"/>
      <c r="N29" s="68"/>
      <c r="O29" s="72"/>
      <c r="P29" s="72"/>
      <c r="Q29" s="72"/>
      <c r="R29" s="72"/>
      <c r="S29" s="72"/>
    </row>
    <row r="30" spans="1:19">
      <c r="A30" s="38"/>
      <c r="B30" s="58"/>
      <c r="C30" s="25" t="s">
        <v>484</v>
      </c>
      <c r="D30" s="4" t="s">
        <v>68</v>
      </c>
      <c r="E30" s="26">
        <v>8135.94</v>
      </c>
      <c r="F30" s="72"/>
      <c r="G30" s="72"/>
      <c r="H30" s="31"/>
      <c r="I30" s="31"/>
      <c r="J30" s="72"/>
      <c r="K30" s="72"/>
      <c r="L30" s="72"/>
      <c r="M30" s="72"/>
      <c r="N30" s="68"/>
      <c r="O30" s="72"/>
      <c r="P30" s="72"/>
      <c r="Q30" s="72"/>
      <c r="R30" s="72"/>
      <c r="S30" s="72"/>
    </row>
    <row r="31" spans="1:19">
      <c r="A31" s="38"/>
      <c r="B31" s="58"/>
      <c r="C31" s="25"/>
      <c r="E31" s="26"/>
      <c r="F31" s="72"/>
      <c r="G31" s="72"/>
      <c r="H31" s="31"/>
      <c r="I31" s="31"/>
      <c r="J31" s="72"/>
      <c r="K31" s="72"/>
      <c r="L31" s="72"/>
      <c r="M31" s="72"/>
      <c r="N31" s="68"/>
      <c r="O31" s="72"/>
      <c r="P31" s="72"/>
      <c r="Q31" s="72"/>
      <c r="R31" s="72"/>
      <c r="S31" s="72"/>
    </row>
    <row r="32" spans="1:19">
      <c r="A32" s="55" t="s">
        <v>1</v>
      </c>
      <c r="B32" s="56"/>
      <c r="C32" s="22"/>
      <c r="D32" s="23"/>
      <c r="E32" s="24">
        <f>SUM(E33)</f>
        <v>6000000</v>
      </c>
      <c r="F32" s="70"/>
      <c r="G32" s="70"/>
      <c r="H32" s="30"/>
      <c r="I32" s="30"/>
      <c r="J32" s="71"/>
      <c r="K32" s="71"/>
      <c r="L32" s="71"/>
      <c r="M32" s="71"/>
      <c r="N32" s="91"/>
      <c r="O32" s="71"/>
      <c r="P32" s="71"/>
      <c r="Q32" s="71"/>
      <c r="R32" s="71"/>
      <c r="S32" s="71"/>
    </row>
    <row r="33" spans="1:23">
      <c r="A33" s="38"/>
      <c r="B33" s="61" t="s">
        <v>16</v>
      </c>
      <c r="C33" s="25"/>
      <c r="E33" s="26">
        <f>SUM(E34:E35)</f>
        <v>6000000</v>
      </c>
      <c r="F33" s="72"/>
      <c r="G33" s="72"/>
      <c r="H33" s="31"/>
      <c r="I33" s="31"/>
      <c r="J33" s="72"/>
      <c r="K33" s="72"/>
      <c r="L33" s="72"/>
      <c r="M33" s="72"/>
      <c r="N33" s="68"/>
      <c r="O33" s="72"/>
      <c r="P33" s="72"/>
      <c r="Q33" s="72"/>
      <c r="R33" s="72"/>
      <c r="S33" s="72"/>
    </row>
    <row r="34" spans="1:23">
      <c r="A34" s="38"/>
      <c r="B34" s="58" t="s">
        <v>53</v>
      </c>
      <c r="C34" s="25" t="s">
        <v>57</v>
      </c>
      <c r="D34" s="4" t="s">
        <v>58</v>
      </c>
      <c r="E34" s="26">
        <v>3000000</v>
      </c>
      <c r="F34" s="72"/>
      <c r="G34" s="72"/>
      <c r="H34" s="31"/>
      <c r="I34" s="31"/>
      <c r="J34" s="72"/>
      <c r="K34" s="72"/>
      <c r="L34" s="72"/>
      <c r="M34" s="72"/>
      <c r="N34" s="68"/>
      <c r="O34" s="72"/>
      <c r="P34" s="72"/>
      <c r="Q34" s="72"/>
      <c r="R34" s="72"/>
      <c r="S34" s="72"/>
    </row>
    <row r="35" spans="1:23">
      <c r="A35" s="38"/>
      <c r="B35" s="58" t="s">
        <v>668</v>
      </c>
      <c r="C35" s="25" t="s">
        <v>505</v>
      </c>
      <c r="D35" s="4" t="s">
        <v>59</v>
      </c>
      <c r="E35" s="26">
        <v>3000000</v>
      </c>
      <c r="F35" s="72"/>
      <c r="G35" s="72"/>
      <c r="H35" s="31"/>
      <c r="I35" s="31"/>
      <c r="J35" s="72"/>
      <c r="K35" s="72"/>
      <c r="L35" s="72"/>
      <c r="M35" s="72"/>
      <c r="N35" s="68"/>
      <c r="O35" s="72"/>
      <c r="P35" s="72"/>
      <c r="Q35" s="72"/>
      <c r="R35" s="72"/>
      <c r="S35" s="72"/>
    </row>
    <row r="36" spans="1:23">
      <c r="A36" s="38"/>
      <c r="B36" s="58"/>
      <c r="C36" s="25"/>
      <c r="E36" s="26"/>
      <c r="F36" s="72"/>
      <c r="G36" s="72"/>
      <c r="H36" s="31"/>
      <c r="I36" s="31"/>
      <c r="J36" s="72"/>
      <c r="K36" s="72"/>
      <c r="L36" s="72"/>
      <c r="M36" s="72"/>
      <c r="N36" s="68"/>
      <c r="O36" s="72"/>
      <c r="P36" s="72"/>
      <c r="Q36" s="72"/>
      <c r="R36" s="72"/>
      <c r="S36" s="72"/>
    </row>
    <row r="37" spans="1:23">
      <c r="A37" s="59" t="s">
        <v>20</v>
      </c>
      <c r="B37" s="60"/>
      <c r="C37" s="33"/>
      <c r="D37" s="34"/>
      <c r="E37" s="35">
        <f>SUM(E38+E54)</f>
        <v>57073568</v>
      </c>
      <c r="F37" s="73"/>
      <c r="G37" s="73"/>
      <c r="H37" s="74"/>
      <c r="I37" s="74"/>
      <c r="J37" s="73"/>
      <c r="K37" s="73"/>
      <c r="L37" s="73"/>
      <c r="M37" s="73"/>
      <c r="N37" s="66"/>
      <c r="O37" s="73"/>
      <c r="P37" s="73"/>
      <c r="Q37" s="73"/>
      <c r="R37" s="73"/>
      <c r="S37" s="73"/>
    </row>
    <row r="38" spans="1:23" s="3" customFormat="1">
      <c r="A38" s="55" t="s">
        <v>1</v>
      </c>
      <c r="B38" s="62"/>
      <c r="C38" s="36"/>
      <c r="D38" s="37"/>
      <c r="E38" s="24">
        <f>SUM(E39)</f>
        <v>56947700</v>
      </c>
      <c r="F38" s="70"/>
      <c r="G38" s="70"/>
      <c r="H38" s="75"/>
      <c r="I38" s="75"/>
      <c r="J38" s="70"/>
      <c r="K38" s="70"/>
      <c r="L38" s="70"/>
      <c r="M38" s="70"/>
      <c r="N38" s="67"/>
      <c r="O38" s="70"/>
      <c r="P38" s="70"/>
      <c r="Q38" s="70"/>
      <c r="R38" s="70"/>
      <c r="S38" s="70"/>
      <c r="T38" s="6"/>
      <c r="U38" s="6"/>
      <c r="V38" s="6"/>
      <c r="W38" s="6"/>
    </row>
    <row r="39" spans="1:23">
      <c r="A39" s="38"/>
      <c r="B39" s="61" t="s">
        <v>16</v>
      </c>
      <c r="C39" s="25"/>
      <c r="E39" s="26">
        <f>SUM(E40:E52)</f>
        <v>56947700</v>
      </c>
      <c r="F39" s="72"/>
      <c r="G39" s="72"/>
      <c r="H39" s="31"/>
      <c r="I39" s="31"/>
      <c r="J39" s="72"/>
      <c r="K39" s="72"/>
      <c r="L39" s="72"/>
      <c r="M39" s="72"/>
      <c r="N39" s="68"/>
      <c r="O39" s="72"/>
      <c r="P39" s="72"/>
      <c r="Q39" s="72"/>
      <c r="R39" s="72"/>
      <c r="S39" s="72"/>
    </row>
    <row r="40" spans="1:23">
      <c r="A40" s="38"/>
      <c r="B40" s="58" t="s">
        <v>669</v>
      </c>
      <c r="C40" s="25" t="s">
        <v>509</v>
      </c>
      <c r="D40" s="4" t="s">
        <v>102</v>
      </c>
      <c r="E40" s="26">
        <v>4500000</v>
      </c>
      <c r="F40" s="72"/>
      <c r="G40" s="72"/>
      <c r="H40" s="31"/>
      <c r="I40" s="31"/>
      <c r="J40" s="72"/>
      <c r="K40" s="72"/>
      <c r="L40" s="72"/>
      <c r="M40" s="72"/>
      <c r="N40" s="68"/>
      <c r="O40" s="72"/>
      <c r="P40" s="72"/>
      <c r="Q40" s="72"/>
      <c r="R40" s="72"/>
      <c r="S40" s="72"/>
    </row>
    <row r="41" spans="1:23">
      <c r="A41" s="38"/>
      <c r="B41" s="58" t="s">
        <v>75</v>
      </c>
      <c r="C41" s="25" t="s">
        <v>509</v>
      </c>
      <c r="D41" s="4" t="s">
        <v>103</v>
      </c>
      <c r="E41" s="26">
        <v>2000000</v>
      </c>
      <c r="F41" s="72"/>
      <c r="G41" s="72"/>
      <c r="H41" s="31"/>
      <c r="I41" s="31"/>
      <c r="J41" s="72"/>
      <c r="K41" s="72"/>
      <c r="L41" s="72"/>
      <c r="M41" s="72"/>
      <c r="N41" s="68"/>
      <c r="O41" s="72"/>
      <c r="P41" s="72"/>
      <c r="Q41" s="72"/>
      <c r="R41" s="72"/>
      <c r="S41" s="72"/>
    </row>
    <row r="42" spans="1:23">
      <c r="A42" s="38"/>
      <c r="B42" s="58" t="s">
        <v>75</v>
      </c>
      <c r="C42" s="25" t="s">
        <v>76</v>
      </c>
      <c r="D42" s="4" t="s">
        <v>104</v>
      </c>
      <c r="E42" s="26">
        <v>2000000</v>
      </c>
      <c r="F42" s="72"/>
      <c r="G42" s="72"/>
      <c r="H42" s="31"/>
      <c r="I42" s="31"/>
      <c r="J42" s="72"/>
      <c r="K42" s="72"/>
      <c r="L42" s="72"/>
      <c r="M42" s="72"/>
      <c r="N42" s="68"/>
      <c r="O42" s="72"/>
      <c r="P42" s="72"/>
      <c r="Q42" s="72"/>
      <c r="R42" s="72"/>
      <c r="S42" s="72"/>
    </row>
    <row r="43" spans="1:23">
      <c r="A43" s="38"/>
      <c r="B43" s="58" t="s">
        <v>77</v>
      </c>
      <c r="C43" s="25" t="s">
        <v>639</v>
      </c>
      <c r="D43" s="4" t="s">
        <v>105</v>
      </c>
      <c r="E43" s="26">
        <v>6400000</v>
      </c>
      <c r="F43" s="72"/>
      <c r="G43" s="72"/>
      <c r="H43" s="31"/>
      <c r="I43" s="31"/>
      <c r="J43" s="72"/>
      <c r="K43" s="72"/>
      <c r="L43" s="72"/>
      <c r="M43" s="72"/>
      <c r="N43" s="68"/>
      <c r="O43" s="72"/>
      <c r="P43" s="72"/>
      <c r="Q43" s="72"/>
      <c r="R43" s="72"/>
      <c r="S43" s="72"/>
    </row>
    <row r="44" spans="1:23">
      <c r="A44" s="38"/>
      <c r="B44" s="58" t="s">
        <v>670</v>
      </c>
      <c r="C44" s="25" t="s">
        <v>194</v>
      </c>
      <c r="D44" s="4" t="s">
        <v>106</v>
      </c>
      <c r="E44" s="26">
        <v>2500000</v>
      </c>
      <c r="F44" s="72"/>
      <c r="G44" s="72"/>
      <c r="H44" s="31"/>
      <c r="I44" s="31"/>
      <c r="J44" s="72"/>
      <c r="K44" s="72"/>
      <c r="L44" s="72"/>
      <c r="M44" s="72"/>
      <c r="N44" s="68"/>
      <c r="O44" s="72"/>
      <c r="P44" s="72"/>
      <c r="Q44" s="72"/>
      <c r="R44" s="72"/>
      <c r="S44" s="72"/>
    </row>
    <row r="45" spans="1:23">
      <c r="A45" s="38"/>
      <c r="B45" s="58" t="s">
        <v>78</v>
      </c>
      <c r="C45" s="25" t="s">
        <v>194</v>
      </c>
      <c r="D45" s="4" t="s">
        <v>107</v>
      </c>
      <c r="E45" s="26">
        <v>3000000</v>
      </c>
      <c r="F45" s="72"/>
      <c r="G45" s="72"/>
      <c r="H45" s="31"/>
      <c r="I45" s="31"/>
      <c r="J45" s="72"/>
      <c r="K45" s="72"/>
      <c r="L45" s="72"/>
      <c r="M45" s="72"/>
      <c r="N45" s="68"/>
      <c r="O45" s="72"/>
      <c r="P45" s="72"/>
      <c r="Q45" s="72"/>
      <c r="R45" s="72"/>
      <c r="S45" s="72"/>
    </row>
    <row r="46" spans="1:23">
      <c r="A46" s="38"/>
      <c r="B46" s="58" t="s">
        <v>79</v>
      </c>
      <c r="C46" s="25" t="s">
        <v>565</v>
      </c>
      <c r="D46" s="4" t="s">
        <v>108</v>
      </c>
      <c r="E46" s="26">
        <v>4500000</v>
      </c>
      <c r="F46" s="72"/>
      <c r="G46" s="72"/>
      <c r="H46" s="31"/>
      <c r="I46" s="31"/>
      <c r="J46" s="72"/>
      <c r="K46" s="72"/>
      <c r="L46" s="72"/>
      <c r="M46" s="72"/>
      <c r="N46" s="68"/>
      <c r="O46" s="72"/>
      <c r="P46" s="72"/>
      <c r="Q46" s="72"/>
      <c r="R46" s="72"/>
      <c r="S46" s="72"/>
    </row>
    <row r="47" spans="1:23">
      <c r="A47" s="38"/>
      <c r="B47" s="58" t="s">
        <v>671</v>
      </c>
      <c r="C47" s="25" t="s">
        <v>565</v>
      </c>
      <c r="D47" s="4" t="s">
        <v>109</v>
      </c>
      <c r="E47" s="26">
        <v>3000000</v>
      </c>
      <c r="F47" s="72"/>
      <c r="G47" s="72"/>
      <c r="H47" s="31"/>
      <c r="I47" s="31"/>
      <c r="J47" s="72"/>
      <c r="K47" s="72"/>
      <c r="L47" s="72"/>
      <c r="M47" s="72"/>
      <c r="N47" s="68"/>
      <c r="O47" s="72"/>
      <c r="P47" s="72"/>
      <c r="Q47" s="72"/>
      <c r="R47" s="72"/>
      <c r="S47" s="72"/>
    </row>
    <row r="48" spans="1:23">
      <c r="A48" s="38"/>
      <c r="B48" s="58" t="s">
        <v>674</v>
      </c>
      <c r="C48" s="25" t="s">
        <v>243</v>
      </c>
      <c r="D48" s="4" t="s">
        <v>110</v>
      </c>
      <c r="E48" s="26">
        <v>5000000</v>
      </c>
      <c r="F48" s="72"/>
      <c r="G48" s="72"/>
      <c r="H48" s="31"/>
      <c r="I48" s="31"/>
      <c r="J48" s="72"/>
      <c r="K48" s="72"/>
      <c r="L48" s="72"/>
      <c r="M48" s="72"/>
      <c r="N48" s="68"/>
      <c r="O48" s="72"/>
      <c r="P48" s="72"/>
      <c r="Q48" s="72"/>
      <c r="R48" s="72"/>
      <c r="S48" s="72"/>
    </row>
    <row r="49" spans="1:19">
      <c r="A49" s="38"/>
      <c r="B49" s="58" t="s">
        <v>675</v>
      </c>
      <c r="C49" s="25" t="s">
        <v>642</v>
      </c>
      <c r="D49" s="4" t="s">
        <v>111</v>
      </c>
      <c r="E49" s="26">
        <v>9247700</v>
      </c>
      <c r="F49" s="72"/>
      <c r="G49" s="72"/>
      <c r="H49" s="31"/>
      <c r="I49" s="31"/>
      <c r="J49" s="72"/>
      <c r="K49" s="72"/>
      <c r="L49" s="72"/>
      <c r="M49" s="72"/>
      <c r="N49" s="68"/>
      <c r="O49" s="72"/>
      <c r="P49" s="72"/>
      <c r="Q49" s="72"/>
      <c r="R49" s="72"/>
      <c r="S49" s="72"/>
    </row>
    <row r="50" spans="1:19">
      <c r="A50" s="38"/>
      <c r="B50" s="58" t="s">
        <v>84</v>
      </c>
      <c r="C50" s="25" t="s">
        <v>85</v>
      </c>
      <c r="D50" s="4" t="s">
        <v>112</v>
      </c>
      <c r="E50" s="26">
        <v>2000000</v>
      </c>
      <c r="F50" s="72"/>
      <c r="G50" s="72"/>
      <c r="H50" s="31"/>
      <c r="I50" s="31"/>
      <c r="J50" s="72"/>
      <c r="K50" s="72"/>
      <c r="L50" s="72"/>
      <c r="M50" s="72"/>
      <c r="N50" s="68"/>
      <c r="O50" s="72"/>
      <c r="P50" s="72"/>
      <c r="Q50" s="72"/>
      <c r="R50" s="72"/>
      <c r="S50" s="72"/>
    </row>
    <row r="51" spans="1:19">
      <c r="A51" s="38"/>
      <c r="B51" s="58" t="s">
        <v>86</v>
      </c>
      <c r="C51" s="25" t="s">
        <v>641</v>
      </c>
      <c r="D51" s="4" t="s">
        <v>113</v>
      </c>
      <c r="E51" s="26">
        <v>9800000</v>
      </c>
      <c r="F51" s="72"/>
      <c r="G51" s="72"/>
      <c r="H51" s="31"/>
      <c r="I51" s="31"/>
      <c r="J51" s="72"/>
      <c r="K51" s="72"/>
      <c r="L51" s="72"/>
      <c r="M51" s="72"/>
      <c r="N51" s="68"/>
      <c r="O51" s="72"/>
      <c r="P51" s="72"/>
      <c r="Q51" s="72"/>
      <c r="R51" s="72"/>
      <c r="S51" s="72"/>
    </row>
    <row r="52" spans="1:19">
      <c r="A52" s="38"/>
      <c r="B52" s="58" t="s">
        <v>678</v>
      </c>
      <c r="C52" s="25" t="s">
        <v>492</v>
      </c>
      <c r="D52" s="4" t="s">
        <v>114</v>
      </c>
      <c r="E52" s="26">
        <v>3000000</v>
      </c>
      <c r="F52" s="72"/>
      <c r="G52" s="72"/>
      <c r="H52" s="31"/>
      <c r="I52" s="31"/>
      <c r="J52" s="72"/>
      <c r="K52" s="72"/>
      <c r="L52" s="72"/>
      <c r="M52" s="72"/>
      <c r="N52" s="68"/>
      <c r="O52" s="72"/>
      <c r="P52" s="72"/>
      <c r="Q52" s="72"/>
      <c r="R52" s="72"/>
      <c r="S52" s="72"/>
    </row>
    <row r="53" spans="1:19">
      <c r="A53" s="38"/>
      <c r="B53" s="58"/>
      <c r="C53" s="25"/>
      <c r="E53" s="26"/>
      <c r="F53" s="72"/>
      <c r="G53" s="72"/>
      <c r="H53" s="31"/>
      <c r="I53" s="31"/>
      <c r="J53" s="72"/>
      <c r="K53" s="72"/>
      <c r="L53" s="72"/>
      <c r="M53" s="72"/>
      <c r="N53" s="68"/>
      <c r="O53" s="72"/>
      <c r="P53" s="72"/>
      <c r="Q53" s="72"/>
      <c r="R53" s="72"/>
      <c r="S53" s="72"/>
    </row>
    <row r="54" spans="1:19">
      <c r="A54" s="55" t="s">
        <v>3</v>
      </c>
      <c r="B54" s="56"/>
      <c r="C54" s="22"/>
      <c r="D54" s="23"/>
      <c r="E54" s="24">
        <f>SUM(E55)</f>
        <v>125868</v>
      </c>
      <c r="F54" s="70"/>
      <c r="G54" s="70"/>
      <c r="H54" s="30"/>
      <c r="I54" s="30"/>
      <c r="J54" s="71"/>
      <c r="K54" s="71"/>
      <c r="L54" s="71"/>
      <c r="M54" s="71"/>
      <c r="N54" s="91"/>
      <c r="O54" s="71"/>
      <c r="P54" s="71"/>
      <c r="Q54" s="71"/>
      <c r="R54" s="71"/>
      <c r="S54" s="71"/>
    </row>
    <row r="55" spans="1:19">
      <c r="A55" s="57"/>
      <c r="B55" s="58" t="s">
        <v>646</v>
      </c>
      <c r="C55" s="25"/>
      <c r="E55" s="26">
        <f>SUM(E56:E59)</f>
        <v>125868</v>
      </c>
      <c r="F55" s="72"/>
      <c r="G55" s="72"/>
      <c r="H55" s="31"/>
      <c r="I55" s="31"/>
      <c r="J55" s="72"/>
      <c r="K55" s="72"/>
      <c r="L55" s="72"/>
      <c r="M55" s="72"/>
      <c r="N55" s="68"/>
      <c r="O55" s="72"/>
      <c r="P55" s="72"/>
      <c r="Q55" s="72"/>
      <c r="R55" s="72"/>
      <c r="S55" s="72"/>
    </row>
    <row r="56" spans="1:19">
      <c r="A56" s="57"/>
      <c r="B56" s="58"/>
      <c r="C56" s="25" t="s">
        <v>482</v>
      </c>
      <c r="D56" s="4" t="s">
        <v>117</v>
      </c>
      <c r="E56" s="26">
        <v>19260</v>
      </c>
      <c r="F56" s="72"/>
      <c r="G56" s="72"/>
      <c r="H56" s="31"/>
      <c r="I56" s="31"/>
      <c r="J56" s="72"/>
      <c r="K56" s="72"/>
      <c r="L56" s="72"/>
      <c r="M56" s="72"/>
      <c r="N56" s="68"/>
      <c r="O56" s="72"/>
      <c r="P56" s="72"/>
      <c r="Q56" s="72"/>
      <c r="R56" s="72"/>
      <c r="S56" s="72"/>
    </row>
    <row r="57" spans="1:19">
      <c r="A57" s="57"/>
      <c r="B57" s="58"/>
      <c r="C57" s="25" t="s">
        <v>482</v>
      </c>
      <c r="D57" s="4" t="s">
        <v>118</v>
      </c>
      <c r="E57" s="26">
        <v>30000</v>
      </c>
      <c r="F57" s="72"/>
      <c r="G57" s="72"/>
      <c r="H57" s="31"/>
      <c r="I57" s="31"/>
      <c r="J57" s="72"/>
      <c r="K57" s="72"/>
      <c r="L57" s="72"/>
      <c r="M57" s="72"/>
      <c r="N57" s="68"/>
      <c r="O57" s="72"/>
      <c r="P57" s="72"/>
      <c r="Q57" s="72"/>
      <c r="R57" s="72"/>
      <c r="S57" s="72"/>
    </row>
    <row r="58" spans="1:19">
      <c r="A58" s="57"/>
      <c r="B58" s="58"/>
      <c r="C58" s="25" t="s">
        <v>278</v>
      </c>
      <c r="D58" s="4" t="s">
        <v>119</v>
      </c>
      <c r="E58" s="26">
        <v>55774</v>
      </c>
      <c r="F58" s="72"/>
      <c r="G58" s="72"/>
      <c r="H58" s="31"/>
      <c r="I58" s="31"/>
      <c r="J58" s="72"/>
      <c r="K58" s="72"/>
      <c r="L58" s="72"/>
      <c r="M58" s="72"/>
      <c r="N58" s="68"/>
      <c r="O58" s="72"/>
      <c r="P58" s="72"/>
      <c r="Q58" s="72"/>
      <c r="R58" s="72"/>
      <c r="S58" s="72"/>
    </row>
    <row r="59" spans="1:19">
      <c r="A59" s="57"/>
      <c r="B59" s="58"/>
      <c r="C59" s="25" t="s">
        <v>278</v>
      </c>
      <c r="D59" s="4" t="s">
        <v>120</v>
      </c>
      <c r="E59" s="26">
        <v>20834</v>
      </c>
      <c r="F59" s="72"/>
      <c r="G59" s="72"/>
      <c r="H59" s="31"/>
      <c r="I59" s="31"/>
      <c r="J59" s="72"/>
      <c r="K59" s="72"/>
      <c r="L59" s="72"/>
      <c r="M59" s="72"/>
      <c r="N59" s="68"/>
      <c r="O59" s="72"/>
      <c r="P59" s="72"/>
      <c r="Q59" s="72"/>
      <c r="R59" s="72"/>
      <c r="S59" s="72"/>
    </row>
    <row r="60" spans="1:19">
      <c r="A60" s="57"/>
      <c r="B60" s="58"/>
      <c r="C60" s="25"/>
      <c r="E60" s="26"/>
      <c r="F60" s="72"/>
      <c r="G60" s="72"/>
      <c r="H60" s="31"/>
      <c r="I60" s="31"/>
      <c r="J60" s="72"/>
      <c r="K60" s="72"/>
      <c r="L60" s="72"/>
      <c r="M60" s="72"/>
      <c r="N60" s="68"/>
      <c r="O60" s="72"/>
      <c r="P60" s="72"/>
      <c r="Q60" s="72"/>
      <c r="R60" s="72"/>
      <c r="S60" s="72"/>
    </row>
    <row r="61" spans="1:19">
      <c r="A61" s="57"/>
      <c r="B61" s="58" t="s">
        <v>647</v>
      </c>
      <c r="C61" s="25"/>
      <c r="E61" s="26">
        <f>SUM(E62:E63)</f>
        <v>99489.5</v>
      </c>
      <c r="F61" s="72"/>
      <c r="G61" s="72"/>
      <c r="H61" s="31"/>
      <c r="I61" s="31"/>
      <c r="J61" s="72"/>
      <c r="K61" s="72"/>
      <c r="L61" s="72"/>
      <c r="M61" s="72"/>
      <c r="N61" s="68"/>
      <c r="O61" s="72"/>
      <c r="P61" s="72"/>
      <c r="Q61" s="72"/>
      <c r="R61" s="72"/>
      <c r="S61" s="72"/>
    </row>
    <row r="62" spans="1:19">
      <c r="A62" s="57"/>
      <c r="B62" s="58"/>
      <c r="C62" s="25" t="s">
        <v>278</v>
      </c>
      <c r="D62" s="4" t="s">
        <v>121</v>
      </c>
      <c r="E62" s="26">
        <v>86307.5</v>
      </c>
      <c r="F62" s="72"/>
      <c r="G62" s="72"/>
      <c r="H62" s="31"/>
      <c r="I62" s="31"/>
      <c r="J62" s="72"/>
      <c r="K62" s="72"/>
      <c r="L62" s="72"/>
      <c r="M62" s="72"/>
      <c r="N62" s="68"/>
      <c r="O62" s="72"/>
      <c r="P62" s="72"/>
      <c r="Q62" s="72"/>
      <c r="R62" s="72"/>
      <c r="S62" s="72"/>
    </row>
    <row r="63" spans="1:19">
      <c r="A63" s="57"/>
      <c r="B63" s="58"/>
      <c r="C63" s="25" t="s">
        <v>278</v>
      </c>
      <c r="D63" s="4" t="s">
        <v>122</v>
      </c>
      <c r="E63" s="26">
        <v>13182</v>
      </c>
      <c r="F63" s="72"/>
      <c r="G63" s="72"/>
      <c r="H63" s="31"/>
      <c r="I63" s="31"/>
      <c r="J63" s="72"/>
      <c r="K63" s="72"/>
      <c r="L63" s="72"/>
      <c r="M63" s="72"/>
      <c r="N63" s="68"/>
      <c r="O63" s="72"/>
      <c r="P63" s="72"/>
      <c r="Q63" s="72"/>
      <c r="R63" s="72"/>
      <c r="S63" s="72"/>
    </row>
    <row r="64" spans="1:19">
      <c r="A64" s="59" t="s">
        <v>21</v>
      </c>
      <c r="B64" s="60"/>
      <c r="C64" s="33"/>
      <c r="D64" s="34"/>
      <c r="E64" s="35">
        <f>SUM(E65)</f>
        <v>85174</v>
      </c>
      <c r="F64" s="73"/>
      <c r="G64" s="73"/>
      <c r="H64" s="74"/>
      <c r="I64" s="74"/>
      <c r="J64" s="73"/>
      <c r="K64" s="73"/>
      <c r="L64" s="73"/>
      <c r="M64" s="73"/>
      <c r="N64" s="66"/>
      <c r="O64" s="73"/>
      <c r="P64" s="73"/>
      <c r="Q64" s="73"/>
      <c r="R64" s="73"/>
      <c r="S64" s="73"/>
    </row>
    <row r="65" spans="1:19">
      <c r="A65" s="55" t="s">
        <v>3</v>
      </c>
      <c r="B65" s="56"/>
      <c r="C65" s="22"/>
      <c r="D65" s="23"/>
      <c r="E65" s="24">
        <f>SUM(E66+E72)</f>
        <v>85174</v>
      </c>
      <c r="F65" s="70"/>
      <c r="G65" s="70"/>
      <c r="H65" s="30"/>
      <c r="I65" s="30"/>
      <c r="J65" s="71"/>
      <c r="K65" s="71"/>
      <c r="L65" s="71"/>
      <c r="M65" s="71"/>
      <c r="N65" s="91"/>
      <c r="O65" s="71"/>
      <c r="P65" s="71"/>
      <c r="Q65" s="71"/>
      <c r="R65" s="71"/>
      <c r="S65" s="71"/>
    </row>
    <row r="66" spans="1:19">
      <c r="A66" s="57"/>
      <c r="B66" s="58" t="s">
        <v>124</v>
      </c>
      <c r="C66" s="25"/>
      <c r="E66" s="26">
        <f>SUM(E67:E70)</f>
        <v>59636</v>
      </c>
      <c r="F66" s="72"/>
      <c r="G66" s="72"/>
      <c r="H66" s="31"/>
      <c r="I66" s="31"/>
      <c r="J66" s="72"/>
      <c r="K66" s="72"/>
      <c r="L66" s="72"/>
      <c r="M66" s="72"/>
      <c r="N66" s="68"/>
      <c r="O66" s="72"/>
      <c r="P66" s="72"/>
      <c r="Q66" s="72"/>
      <c r="R66" s="72"/>
      <c r="S66" s="72"/>
    </row>
    <row r="67" spans="1:19">
      <c r="A67" s="38"/>
      <c r="B67" s="58"/>
      <c r="C67" s="25" t="s">
        <v>278</v>
      </c>
      <c r="D67" s="4" t="s">
        <v>125</v>
      </c>
      <c r="E67" s="26">
        <v>5136</v>
      </c>
      <c r="F67" s="72"/>
      <c r="G67" s="72"/>
      <c r="H67" s="31"/>
      <c r="I67" s="31"/>
      <c r="J67" s="72"/>
      <c r="K67" s="72"/>
      <c r="L67" s="72"/>
      <c r="M67" s="72"/>
      <c r="N67" s="68"/>
      <c r="O67" s="72"/>
      <c r="P67" s="72"/>
      <c r="Q67" s="72"/>
      <c r="R67" s="72"/>
      <c r="S67" s="72"/>
    </row>
    <row r="68" spans="1:19">
      <c r="A68" s="38"/>
      <c r="B68" s="58"/>
      <c r="C68" s="25" t="s">
        <v>278</v>
      </c>
      <c r="D68" s="4" t="s">
        <v>126</v>
      </c>
      <c r="E68" s="26">
        <v>30000</v>
      </c>
      <c r="F68" s="72"/>
      <c r="G68" s="72"/>
      <c r="H68" s="31"/>
      <c r="I68" s="31"/>
      <c r="J68" s="72"/>
      <c r="K68" s="72"/>
      <c r="L68" s="72"/>
      <c r="M68" s="72"/>
      <c r="N68" s="68"/>
      <c r="O68" s="72"/>
      <c r="P68" s="72"/>
      <c r="Q68" s="72"/>
      <c r="R68" s="72"/>
      <c r="S68" s="72"/>
    </row>
    <row r="69" spans="1:19">
      <c r="A69" s="38"/>
      <c r="B69" s="58"/>
      <c r="C69" s="25" t="s">
        <v>278</v>
      </c>
      <c r="D69" s="4" t="s">
        <v>127</v>
      </c>
      <c r="E69" s="26">
        <v>12000</v>
      </c>
      <c r="F69" s="72"/>
      <c r="G69" s="72"/>
      <c r="H69" s="31"/>
      <c r="I69" s="31"/>
      <c r="J69" s="72"/>
      <c r="K69" s="72"/>
      <c r="L69" s="72"/>
      <c r="M69" s="72"/>
      <c r="N69" s="68"/>
      <c r="O69" s="72"/>
      <c r="P69" s="72"/>
      <c r="Q69" s="72"/>
      <c r="R69" s="72"/>
      <c r="S69" s="72"/>
    </row>
    <row r="70" spans="1:19">
      <c r="A70" s="38"/>
      <c r="B70" s="58"/>
      <c r="C70" s="25" t="s">
        <v>278</v>
      </c>
      <c r="D70" s="4" t="s">
        <v>128</v>
      </c>
      <c r="E70" s="26">
        <v>12500</v>
      </c>
      <c r="F70" s="72"/>
      <c r="G70" s="72"/>
      <c r="H70" s="31"/>
      <c r="I70" s="31"/>
      <c r="J70" s="72"/>
      <c r="K70" s="72"/>
      <c r="L70" s="72"/>
      <c r="M70" s="72"/>
      <c r="N70" s="68"/>
      <c r="O70" s="72"/>
      <c r="P70" s="72"/>
      <c r="Q70" s="72"/>
      <c r="R70" s="72"/>
      <c r="S70" s="72"/>
    </row>
    <row r="71" spans="1:19">
      <c r="A71" s="38"/>
      <c r="B71" s="58"/>
      <c r="C71" s="25"/>
      <c r="E71" s="26"/>
      <c r="F71" s="72"/>
      <c r="G71" s="72"/>
      <c r="H71" s="31"/>
      <c r="I71" s="31"/>
      <c r="J71" s="72"/>
      <c r="K71" s="72"/>
      <c r="L71" s="72"/>
      <c r="M71" s="72"/>
      <c r="N71" s="68"/>
      <c r="O71" s="72"/>
      <c r="P71" s="72"/>
      <c r="Q71" s="72"/>
      <c r="R71" s="72"/>
      <c r="S71" s="72"/>
    </row>
    <row r="72" spans="1:19">
      <c r="A72" s="38"/>
      <c r="B72" s="58" t="s">
        <v>648</v>
      </c>
      <c r="C72" s="25"/>
      <c r="E72" s="26">
        <f>SUM(E73:E75)</f>
        <v>25538</v>
      </c>
      <c r="F72" s="72"/>
      <c r="G72" s="72"/>
      <c r="H72" s="31"/>
      <c r="I72" s="31"/>
      <c r="J72" s="72"/>
      <c r="K72" s="72"/>
      <c r="L72" s="72"/>
      <c r="M72" s="72"/>
      <c r="N72" s="68"/>
      <c r="O72" s="72"/>
      <c r="P72" s="72"/>
      <c r="Q72" s="72"/>
      <c r="R72" s="72"/>
      <c r="S72" s="72"/>
    </row>
    <row r="73" spans="1:19">
      <c r="A73" s="38"/>
      <c r="B73" s="58"/>
      <c r="C73" s="25" t="s">
        <v>278</v>
      </c>
      <c r="D73" s="4" t="s">
        <v>129</v>
      </c>
      <c r="E73" s="26">
        <v>13972</v>
      </c>
      <c r="F73" s="72"/>
      <c r="G73" s="72"/>
      <c r="H73" s="31"/>
      <c r="I73" s="31"/>
      <c r="J73" s="72"/>
      <c r="K73" s="72"/>
      <c r="L73" s="72"/>
      <c r="M73" s="72"/>
      <c r="N73" s="68"/>
      <c r="O73" s="72"/>
      <c r="P73" s="72"/>
      <c r="Q73" s="72"/>
      <c r="R73" s="72"/>
      <c r="S73" s="72"/>
    </row>
    <row r="74" spans="1:19">
      <c r="A74" s="38"/>
      <c r="B74" s="58"/>
      <c r="C74" s="25" t="s">
        <v>522</v>
      </c>
      <c r="D74" s="4" t="s">
        <v>130</v>
      </c>
      <c r="E74" s="26">
        <v>5970</v>
      </c>
      <c r="F74" s="72"/>
      <c r="G74" s="72"/>
      <c r="H74" s="31"/>
      <c r="I74" s="31"/>
      <c r="J74" s="72"/>
      <c r="K74" s="72"/>
      <c r="L74" s="72"/>
      <c r="M74" s="72"/>
      <c r="N74" s="68"/>
      <c r="O74" s="72"/>
      <c r="P74" s="72"/>
      <c r="Q74" s="72"/>
      <c r="R74" s="72"/>
      <c r="S74" s="72"/>
    </row>
    <row r="75" spans="1:19">
      <c r="A75" s="38"/>
      <c r="B75" s="58"/>
      <c r="C75" s="25" t="s">
        <v>522</v>
      </c>
      <c r="D75" s="4" t="s">
        <v>131</v>
      </c>
      <c r="E75" s="26">
        <v>5596</v>
      </c>
      <c r="F75" s="72"/>
      <c r="G75" s="72"/>
      <c r="H75" s="31"/>
      <c r="I75" s="31"/>
      <c r="J75" s="72"/>
      <c r="K75" s="72"/>
      <c r="L75" s="72"/>
      <c r="M75" s="72"/>
      <c r="N75" s="68"/>
      <c r="O75" s="72"/>
      <c r="P75" s="72"/>
      <c r="Q75" s="72"/>
      <c r="R75" s="72"/>
      <c r="S75" s="72"/>
    </row>
    <row r="76" spans="1:19">
      <c r="A76" s="38"/>
      <c r="B76" s="58"/>
      <c r="C76" s="25"/>
      <c r="E76" s="26"/>
      <c r="F76" s="72"/>
      <c r="G76" s="72"/>
      <c r="H76" s="31"/>
      <c r="I76" s="31"/>
      <c r="J76" s="72"/>
      <c r="K76" s="72"/>
      <c r="L76" s="72"/>
      <c r="M76" s="72"/>
      <c r="N76" s="68"/>
      <c r="O76" s="72"/>
      <c r="P76" s="72"/>
      <c r="Q76" s="72"/>
      <c r="R76" s="72"/>
      <c r="S76" s="72"/>
    </row>
    <row r="77" spans="1:19">
      <c r="A77" s="59" t="s">
        <v>22</v>
      </c>
      <c r="B77" s="60"/>
      <c r="C77" s="33"/>
      <c r="D77" s="34"/>
      <c r="E77" s="35">
        <f>SUM(E78)</f>
        <v>38605.9</v>
      </c>
      <c r="F77" s="73"/>
      <c r="G77" s="73"/>
      <c r="H77" s="74"/>
      <c r="I77" s="74"/>
      <c r="J77" s="73"/>
      <c r="K77" s="73"/>
      <c r="L77" s="73"/>
      <c r="M77" s="73"/>
      <c r="N77" s="66"/>
      <c r="O77" s="73"/>
      <c r="P77" s="73"/>
      <c r="Q77" s="73"/>
      <c r="R77" s="73"/>
      <c r="S77" s="73"/>
    </row>
    <row r="78" spans="1:19" ht="24.75" customHeight="1">
      <c r="A78" s="55" t="s">
        <v>3</v>
      </c>
      <c r="B78" s="56"/>
      <c r="C78" s="22"/>
      <c r="D78" s="23"/>
      <c r="E78" s="24">
        <f>SUM(E79+E82)</f>
        <v>38605.9</v>
      </c>
      <c r="F78" s="70"/>
      <c r="G78" s="70"/>
      <c r="H78" s="30"/>
      <c r="I78" s="30"/>
      <c r="J78" s="71"/>
      <c r="K78" s="71"/>
      <c r="L78" s="71"/>
      <c r="M78" s="71"/>
      <c r="N78" s="91"/>
      <c r="O78" s="71"/>
      <c r="P78" s="71"/>
      <c r="Q78" s="71"/>
      <c r="R78" s="71"/>
      <c r="S78" s="71"/>
    </row>
    <row r="79" spans="1:19" ht="24.75" customHeight="1">
      <c r="A79" s="57"/>
      <c r="B79" s="58" t="s">
        <v>649</v>
      </c>
      <c r="C79" s="25"/>
      <c r="E79" s="26">
        <f>SUM(E80:E80)</f>
        <v>8000</v>
      </c>
      <c r="F79" s="72"/>
      <c r="G79" s="72"/>
      <c r="H79" s="31"/>
      <c r="I79" s="31"/>
      <c r="J79" s="72"/>
      <c r="K79" s="72"/>
      <c r="L79" s="72"/>
      <c r="M79" s="72"/>
      <c r="N79" s="68"/>
      <c r="O79" s="72"/>
      <c r="P79" s="72"/>
      <c r="Q79" s="72"/>
      <c r="R79" s="72"/>
      <c r="S79" s="72"/>
    </row>
    <row r="80" spans="1:19" ht="24.75" customHeight="1">
      <c r="A80" s="57"/>
      <c r="B80" s="58"/>
      <c r="C80" s="25" t="s">
        <v>278</v>
      </c>
      <c r="D80" s="4" t="s">
        <v>132</v>
      </c>
      <c r="E80" s="26">
        <v>8000</v>
      </c>
      <c r="F80" s="72"/>
      <c r="G80" s="72"/>
      <c r="H80" s="31"/>
      <c r="I80" s="31"/>
      <c r="J80" s="72"/>
      <c r="K80" s="72"/>
      <c r="L80" s="72"/>
      <c r="M80" s="72"/>
      <c r="N80" s="68"/>
      <c r="O80" s="72"/>
      <c r="P80" s="72"/>
      <c r="Q80" s="72"/>
      <c r="R80" s="72"/>
      <c r="S80" s="72"/>
    </row>
    <row r="81" spans="1:19" ht="24.75" customHeight="1">
      <c r="A81" s="57"/>
      <c r="B81" s="58"/>
      <c r="C81" s="25"/>
      <c r="E81" s="26"/>
      <c r="F81" s="72"/>
      <c r="G81" s="72"/>
      <c r="H81" s="31"/>
      <c r="I81" s="31"/>
      <c r="J81" s="72"/>
      <c r="K81" s="72"/>
      <c r="L81" s="72"/>
      <c r="M81" s="72"/>
      <c r="N81" s="68"/>
      <c r="O81" s="72"/>
      <c r="P81" s="72"/>
      <c r="Q81" s="72"/>
      <c r="R81" s="72"/>
      <c r="S81" s="72"/>
    </row>
    <row r="82" spans="1:19" ht="24.75" customHeight="1">
      <c r="A82" s="57"/>
      <c r="B82" s="58" t="s">
        <v>650</v>
      </c>
      <c r="C82" s="25"/>
      <c r="E82" s="26">
        <f>SUM(E83:E84)</f>
        <v>30605.9</v>
      </c>
      <c r="F82" s="72"/>
      <c r="G82" s="72"/>
      <c r="H82" s="31"/>
      <c r="I82" s="31"/>
      <c r="J82" s="72"/>
      <c r="K82" s="72"/>
      <c r="L82" s="72"/>
      <c r="M82" s="72"/>
      <c r="N82" s="68"/>
      <c r="O82" s="72"/>
      <c r="P82" s="72"/>
      <c r="Q82" s="72"/>
      <c r="R82" s="72"/>
      <c r="S82" s="72"/>
    </row>
    <row r="83" spans="1:19" ht="24.75" customHeight="1">
      <c r="A83" s="57"/>
      <c r="B83" s="58"/>
      <c r="C83" s="25" t="s">
        <v>278</v>
      </c>
      <c r="D83" s="4" t="s">
        <v>133</v>
      </c>
      <c r="E83" s="26">
        <v>5964.9</v>
      </c>
      <c r="F83" s="72"/>
      <c r="G83" s="72"/>
      <c r="H83" s="31"/>
      <c r="I83" s="31"/>
      <c r="J83" s="72"/>
      <c r="K83" s="72"/>
      <c r="L83" s="72"/>
      <c r="M83" s="72"/>
      <c r="N83" s="68"/>
      <c r="O83" s="72"/>
      <c r="P83" s="72"/>
      <c r="Q83" s="72"/>
      <c r="R83" s="72"/>
      <c r="S83" s="72"/>
    </row>
    <row r="84" spans="1:19" ht="24.75" customHeight="1">
      <c r="A84" s="57"/>
      <c r="B84" s="58"/>
      <c r="C84" s="25" t="s">
        <v>482</v>
      </c>
      <c r="D84" s="4" t="s">
        <v>134</v>
      </c>
      <c r="E84" s="26">
        <v>24641</v>
      </c>
      <c r="F84" s="72"/>
      <c r="G84" s="72"/>
      <c r="H84" s="31"/>
      <c r="I84" s="31"/>
      <c r="J84" s="72"/>
      <c r="K84" s="72"/>
      <c r="L84" s="72"/>
      <c r="M84" s="72"/>
      <c r="N84" s="68"/>
      <c r="O84" s="72"/>
      <c r="P84" s="72"/>
      <c r="Q84" s="72"/>
      <c r="R84" s="72"/>
      <c r="S84" s="72"/>
    </row>
    <row r="85" spans="1:19">
      <c r="A85" s="38"/>
      <c r="B85" s="58"/>
      <c r="C85" s="25"/>
      <c r="E85" s="26"/>
      <c r="F85" s="72"/>
      <c r="G85" s="72"/>
      <c r="H85" s="31"/>
      <c r="I85" s="31"/>
      <c r="J85" s="72"/>
      <c r="K85" s="72"/>
      <c r="L85" s="72"/>
      <c r="M85" s="72"/>
      <c r="N85" s="68"/>
      <c r="O85" s="72"/>
      <c r="P85" s="72"/>
      <c r="Q85" s="72"/>
      <c r="R85" s="72"/>
      <c r="S85" s="72"/>
    </row>
    <row r="86" spans="1:19">
      <c r="A86" s="59" t="s">
        <v>23</v>
      </c>
      <c r="B86" s="60"/>
      <c r="C86" s="33"/>
      <c r="D86" s="34"/>
      <c r="E86" s="35">
        <f>SUM(E87)</f>
        <v>166131.4</v>
      </c>
      <c r="F86" s="73"/>
      <c r="G86" s="73"/>
      <c r="H86" s="74"/>
      <c r="I86" s="74"/>
      <c r="J86" s="73"/>
      <c r="K86" s="73"/>
      <c r="L86" s="73"/>
      <c r="M86" s="73"/>
      <c r="N86" s="66"/>
      <c r="O86" s="73"/>
      <c r="P86" s="73"/>
      <c r="Q86" s="73"/>
      <c r="R86" s="73"/>
      <c r="S86" s="73"/>
    </row>
    <row r="87" spans="1:19">
      <c r="A87" s="55" t="s">
        <v>3</v>
      </c>
      <c r="B87" s="56"/>
      <c r="C87" s="22"/>
      <c r="D87" s="23"/>
      <c r="E87" s="24">
        <f>SUM(E88)</f>
        <v>166131.4</v>
      </c>
      <c r="F87" s="70"/>
      <c r="G87" s="70"/>
      <c r="H87" s="30"/>
      <c r="I87" s="30"/>
      <c r="J87" s="71"/>
      <c r="K87" s="71"/>
      <c r="L87" s="71"/>
      <c r="M87" s="71"/>
      <c r="N87" s="91"/>
      <c r="O87" s="71"/>
      <c r="P87" s="71"/>
      <c r="Q87" s="71"/>
      <c r="R87" s="71"/>
      <c r="S87" s="71"/>
    </row>
    <row r="88" spans="1:19">
      <c r="A88" s="57"/>
      <c r="B88" s="58" t="s">
        <v>138</v>
      </c>
      <c r="C88" s="25"/>
      <c r="E88" s="26">
        <f>SUM(E89:E92)</f>
        <v>166131.4</v>
      </c>
      <c r="F88" s="72"/>
      <c r="G88" s="72"/>
      <c r="H88" s="31"/>
      <c r="I88" s="31"/>
      <c r="J88" s="72"/>
      <c r="K88" s="72"/>
      <c r="L88" s="72"/>
      <c r="M88" s="72"/>
      <c r="N88" s="68"/>
      <c r="O88" s="72"/>
      <c r="P88" s="72"/>
      <c r="Q88" s="72"/>
      <c r="R88" s="72"/>
      <c r="S88" s="72"/>
    </row>
    <row r="89" spans="1:19">
      <c r="A89" s="57"/>
      <c r="B89" s="58"/>
      <c r="C89" s="25" t="s">
        <v>482</v>
      </c>
      <c r="D89" s="4" t="s">
        <v>139</v>
      </c>
      <c r="E89" s="26">
        <v>7704</v>
      </c>
      <c r="F89" s="72"/>
      <c r="G89" s="72"/>
      <c r="H89" s="31"/>
      <c r="I89" s="31"/>
      <c r="J89" s="72"/>
      <c r="K89" s="72"/>
      <c r="L89" s="72"/>
      <c r="M89" s="72"/>
      <c r="N89" s="68"/>
      <c r="O89" s="72"/>
      <c r="P89" s="72"/>
      <c r="Q89" s="72"/>
      <c r="R89" s="72"/>
      <c r="S89" s="72"/>
    </row>
    <row r="90" spans="1:19">
      <c r="A90" s="57"/>
      <c r="B90" s="58"/>
      <c r="C90" s="25" t="s">
        <v>482</v>
      </c>
      <c r="D90" s="4" t="s">
        <v>140</v>
      </c>
      <c r="E90" s="26">
        <v>72813</v>
      </c>
      <c r="F90" s="72"/>
      <c r="G90" s="72"/>
      <c r="H90" s="31"/>
      <c r="I90" s="31"/>
      <c r="J90" s="72"/>
      <c r="K90" s="72"/>
      <c r="L90" s="72"/>
      <c r="M90" s="72"/>
      <c r="N90" s="68"/>
      <c r="O90" s="72"/>
      <c r="P90" s="72"/>
      <c r="Q90" s="72"/>
      <c r="R90" s="72"/>
      <c r="S90" s="72"/>
    </row>
    <row r="91" spans="1:19">
      <c r="A91" s="57"/>
      <c r="B91" s="58"/>
      <c r="C91" s="25" t="s">
        <v>482</v>
      </c>
      <c r="D91" s="4" t="s">
        <v>141</v>
      </c>
      <c r="E91" s="26">
        <v>74616.399999999994</v>
      </c>
      <c r="F91" s="72"/>
      <c r="G91" s="72"/>
      <c r="H91" s="31"/>
      <c r="I91" s="31"/>
      <c r="J91" s="72"/>
      <c r="K91" s="72"/>
      <c r="L91" s="72"/>
      <c r="M91" s="72"/>
      <c r="N91" s="68"/>
      <c r="O91" s="72"/>
      <c r="P91" s="72"/>
      <c r="Q91" s="72"/>
      <c r="R91" s="72"/>
      <c r="S91" s="72"/>
    </row>
    <row r="92" spans="1:19">
      <c r="A92" s="57"/>
      <c r="B92" s="58"/>
      <c r="C92" s="25" t="s">
        <v>482</v>
      </c>
      <c r="D92" s="4" t="s">
        <v>142</v>
      </c>
      <c r="E92" s="26">
        <v>10998</v>
      </c>
      <c r="F92" s="72"/>
      <c r="G92" s="72"/>
      <c r="H92" s="31"/>
      <c r="I92" s="31"/>
      <c r="J92" s="72"/>
      <c r="K92" s="72"/>
      <c r="L92" s="72"/>
      <c r="M92" s="72"/>
      <c r="N92" s="68"/>
      <c r="O92" s="72"/>
      <c r="P92" s="72"/>
      <c r="Q92" s="72"/>
      <c r="R92" s="72"/>
      <c r="S92" s="72"/>
    </row>
    <row r="93" spans="1:19">
      <c r="A93" s="38"/>
      <c r="B93" s="58"/>
      <c r="C93" s="25"/>
      <c r="E93" s="26"/>
      <c r="F93" s="72"/>
      <c r="G93" s="72"/>
      <c r="H93" s="31"/>
      <c r="I93" s="31"/>
      <c r="J93" s="72"/>
      <c r="K93" s="72"/>
      <c r="L93" s="72"/>
      <c r="M93" s="72"/>
      <c r="N93" s="68"/>
      <c r="O93" s="72"/>
      <c r="P93" s="72"/>
      <c r="Q93" s="72"/>
      <c r="R93" s="72"/>
      <c r="S93" s="72"/>
    </row>
    <row r="94" spans="1:19">
      <c r="A94" s="59" t="s">
        <v>25</v>
      </c>
      <c r="B94" s="60"/>
      <c r="C94" s="33"/>
      <c r="D94" s="34"/>
      <c r="E94" s="35">
        <f>SUM(E95)</f>
        <v>32778</v>
      </c>
      <c r="F94" s="73"/>
      <c r="G94" s="73"/>
      <c r="H94" s="74"/>
      <c r="I94" s="74"/>
      <c r="J94" s="73"/>
      <c r="K94" s="73"/>
      <c r="L94" s="73"/>
      <c r="M94" s="73"/>
      <c r="N94" s="66"/>
      <c r="O94" s="73"/>
      <c r="P94" s="73"/>
      <c r="Q94" s="73"/>
      <c r="R94" s="73"/>
      <c r="S94" s="73"/>
    </row>
    <row r="95" spans="1:19">
      <c r="A95" s="55" t="s">
        <v>3</v>
      </c>
      <c r="B95" s="56"/>
      <c r="C95" s="22"/>
      <c r="D95" s="23"/>
      <c r="E95" s="24">
        <f>SUM(E96)</f>
        <v>32778</v>
      </c>
      <c r="F95" s="70"/>
      <c r="G95" s="70"/>
      <c r="H95" s="30"/>
      <c r="I95" s="30"/>
      <c r="J95" s="71"/>
      <c r="K95" s="71"/>
      <c r="L95" s="71"/>
      <c r="M95" s="71"/>
      <c r="N95" s="91"/>
      <c r="O95" s="71"/>
      <c r="P95" s="71"/>
      <c r="Q95" s="71"/>
      <c r="R95" s="71"/>
      <c r="S95" s="71"/>
    </row>
    <row r="96" spans="1:19">
      <c r="A96" s="57"/>
      <c r="B96" s="58" t="s">
        <v>143</v>
      </c>
      <c r="C96" s="25"/>
      <c r="E96" s="26">
        <f>SUM(E97:E98)</f>
        <v>32778</v>
      </c>
      <c r="F96" s="72"/>
      <c r="G96" s="72"/>
      <c r="H96" s="31"/>
      <c r="I96" s="31"/>
      <c r="J96" s="72"/>
      <c r="K96" s="72"/>
      <c r="L96" s="72"/>
      <c r="M96" s="72"/>
      <c r="N96" s="68"/>
      <c r="O96" s="72"/>
      <c r="P96" s="72"/>
      <c r="Q96" s="72"/>
      <c r="R96" s="72"/>
      <c r="S96" s="72"/>
    </row>
    <row r="97" spans="1:19">
      <c r="A97" s="57"/>
      <c r="B97" s="58"/>
      <c r="C97" s="25" t="s">
        <v>278</v>
      </c>
      <c r="D97" s="4" t="s">
        <v>144</v>
      </c>
      <c r="E97" s="26">
        <v>15675</v>
      </c>
      <c r="F97" s="72"/>
      <c r="G97" s="72"/>
      <c r="H97" s="31"/>
      <c r="I97" s="31"/>
      <c r="J97" s="72"/>
      <c r="K97" s="72"/>
      <c r="L97" s="72"/>
      <c r="M97" s="72"/>
      <c r="N97" s="68"/>
      <c r="O97" s="72"/>
      <c r="P97" s="72"/>
      <c r="Q97" s="72"/>
      <c r="R97" s="72"/>
      <c r="S97" s="72"/>
    </row>
    <row r="98" spans="1:19">
      <c r="A98" s="57"/>
      <c r="B98" s="58"/>
      <c r="C98" s="25" t="s">
        <v>278</v>
      </c>
      <c r="D98" s="4" t="s">
        <v>145</v>
      </c>
      <c r="E98" s="26">
        <v>17103</v>
      </c>
      <c r="F98" s="72"/>
      <c r="G98" s="72"/>
      <c r="H98" s="31"/>
      <c r="I98" s="31"/>
      <c r="J98" s="72"/>
      <c r="K98" s="72"/>
      <c r="L98" s="72"/>
      <c r="M98" s="72"/>
      <c r="N98" s="68"/>
      <c r="O98" s="72"/>
      <c r="P98" s="72"/>
      <c r="Q98" s="72"/>
      <c r="R98" s="72"/>
      <c r="S98" s="72"/>
    </row>
    <row r="99" spans="1:19">
      <c r="A99" s="57"/>
      <c r="B99" s="58"/>
      <c r="C99" s="25"/>
      <c r="E99" s="26"/>
      <c r="F99" s="72"/>
      <c r="G99" s="72"/>
      <c r="H99" s="31"/>
      <c r="I99" s="31"/>
      <c r="J99" s="72"/>
      <c r="K99" s="72"/>
      <c r="L99" s="72"/>
      <c r="M99" s="72"/>
      <c r="N99" s="68"/>
      <c r="O99" s="72"/>
      <c r="P99" s="72"/>
      <c r="Q99" s="72"/>
      <c r="R99" s="72"/>
      <c r="S99" s="72"/>
    </row>
    <row r="100" spans="1:19">
      <c r="A100" s="59" t="s">
        <v>26</v>
      </c>
      <c r="B100" s="60"/>
      <c r="C100" s="33"/>
      <c r="D100" s="34"/>
      <c r="E100" s="35">
        <f>SUM(E101+E107)</f>
        <v>224983220</v>
      </c>
      <c r="F100" s="73"/>
      <c r="G100" s="73"/>
      <c r="H100" s="74"/>
      <c r="I100" s="74"/>
      <c r="J100" s="73"/>
      <c r="K100" s="73"/>
      <c r="L100" s="73"/>
      <c r="M100" s="73"/>
      <c r="N100" s="66"/>
      <c r="O100" s="73"/>
      <c r="P100" s="73"/>
      <c r="Q100" s="73"/>
      <c r="R100" s="73"/>
      <c r="S100" s="73"/>
    </row>
    <row r="101" spans="1:19">
      <c r="A101" s="55" t="s">
        <v>0</v>
      </c>
      <c r="B101" s="56"/>
      <c r="C101" s="22"/>
      <c r="D101" s="23"/>
      <c r="E101" s="24">
        <f>SUM(E102)</f>
        <v>67659220</v>
      </c>
      <c r="F101" s="70"/>
      <c r="G101" s="70"/>
      <c r="H101" s="30"/>
      <c r="I101" s="30"/>
      <c r="J101" s="71"/>
      <c r="K101" s="71"/>
      <c r="L101" s="71"/>
      <c r="M101" s="71"/>
      <c r="N101" s="91"/>
      <c r="O101" s="71"/>
      <c r="P101" s="71"/>
      <c r="Q101" s="71"/>
      <c r="R101" s="71"/>
      <c r="S101" s="71"/>
    </row>
    <row r="102" spans="1:19">
      <c r="A102" s="57"/>
      <c r="B102" s="61" t="s">
        <v>63</v>
      </c>
      <c r="C102" s="38"/>
      <c r="D102" s="2"/>
      <c r="E102" s="39">
        <f>SUM(E103:E105)</f>
        <v>67659220</v>
      </c>
      <c r="F102" s="76"/>
      <c r="G102" s="76"/>
      <c r="H102" s="31"/>
      <c r="I102" s="31"/>
      <c r="J102" s="72"/>
      <c r="K102" s="72"/>
      <c r="L102" s="72"/>
      <c r="M102" s="72"/>
      <c r="N102" s="68"/>
      <c r="O102" s="72"/>
      <c r="P102" s="72"/>
      <c r="Q102" s="72"/>
      <c r="R102" s="72"/>
      <c r="S102" s="72"/>
    </row>
    <row r="103" spans="1:19">
      <c r="A103" s="57"/>
      <c r="B103" s="58"/>
      <c r="C103" s="25" t="s">
        <v>397</v>
      </c>
      <c r="D103" s="4" t="s">
        <v>146</v>
      </c>
      <c r="E103" s="26">
        <v>63651800</v>
      </c>
      <c r="F103" s="72"/>
      <c r="G103" s="72"/>
      <c r="H103" s="31"/>
      <c r="I103" s="31"/>
      <c r="J103" s="72"/>
      <c r="K103" s="72"/>
      <c r="L103" s="72"/>
      <c r="M103" s="72"/>
      <c r="N103" s="68"/>
      <c r="O103" s="72"/>
      <c r="P103" s="72"/>
      <c r="Q103" s="72"/>
      <c r="R103" s="72"/>
      <c r="S103" s="72"/>
    </row>
    <row r="104" spans="1:19">
      <c r="A104" s="57"/>
      <c r="B104" s="58"/>
      <c r="C104" s="25" t="s">
        <v>482</v>
      </c>
      <c r="D104" s="4" t="s">
        <v>147</v>
      </c>
      <c r="E104" s="26">
        <v>42620</v>
      </c>
      <c r="F104" s="72"/>
      <c r="G104" s="72"/>
      <c r="H104" s="31"/>
      <c r="I104" s="31"/>
      <c r="J104" s="72"/>
      <c r="K104" s="72"/>
      <c r="L104" s="72"/>
      <c r="M104" s="72"/>
      <c r="N104" s="68"/>
      <c r="O104" s="72"/>
      <c r="P104" s="72"/>
      <c r="Q104" s="72"/>
      <c r="R104" s="72"/>
      <c r="S104" s="72"/>
    </row>
    <row r="105" spans="1:19">
      <c r="A105" s="57"/>
      <c r="B105" s="58"/>
      <c r="C105" s="40" t="s">
        <v>37</v>
      </c>
      <c r="D105" s="4" t="s">
        <v>148</v>
      </c>
      <c r="E105" s="26">
        <v>3964800</v>
      </c>
      <c r="F105" s="72"/>
      <c r="G105" s="72"/>
      <c r="H105" s="31"/>
      <c r="I105" s="31"/>
      <c r="J105" s="72"/>
      <c r="K105" s="72"/>
      <c r="L105" s="72"/>
      <c r="M105" s="72"/>
      <c r="N105" s="68"/>
      <c r="O105" s="72"/>
      <c r="P105" s="72"/>
      <c r="Q105" s="72"/>
      <c r="R105" s="72"/>
      <c r="S105" s="72"/>
    </row>
    <row r="106" spans="1:19">
      <c r="A106" s="38"/>
      <c r="B106" s="58"/>
      <c r="C106" s="25"/>
      <c r="E106" s="26"/>
      <c r="F106" s="72"/>
      <c r="G106" s="72"/>
      <c r="H106" s="31"/>
      <c r="I106" s="31"/>
      <c r="J106" s="72"/>
      <c r="K106" s="72"/>
      <c r="L106" s="72"/>
      <c r="M106" s="72"/>
      <c r="N106" s="68"/>
      <c r="O106" s="72"/>
      <c r="P106" s="72"/>
      <c r="Q106" s="72"/>
      <c r="R106" s="72"/>
      <c r="S106" s="72"/>
    </row>
    <row r="107" spans="1:19">
      <c r="A107" s="55" t="s">
        <v>1</v>
      </c>
      <c r="B107" s="56"/>
      <c r="C107" s="22"/>
      <c r="D107" s="23"/>
      <c r="E107" s="24">
        <f>SUM(E108+E158)</f>
        <v>157324000</v>
      </c>
      <c r="F107" s="70"/>
      <c r="G107" s="70"/>
      <c r="H107" s="30"/>
      <c r="I107" s="30"/>
      <c r="J107" s="71"/>
      <c r="K107" s="71"/>
      <c r="L107" s="71"/>
      <c r="M107" s="71"/>
      <c r="N107" s="91"/>
      <c r="O107" s="71"/>
      <c r="P107" s="71"/>
      <c r="Q107" s="71"/>
      <c r="R107" s="71"/>
      <c r="S107" s="71"/>
    </row>
    <row r="108" spans="1:19">
      <c r="A108" s="38"/>
      <c r="B108" s="61" t="s">
        <v>16</v>
      </c>
      <c r="C108" s="25"/>
      <c r="E108" s="26">
        <f>SUM(E109:E156)</f>
        <v>147055000</v>
      </c>
      <c r="F108" s="72"/>
      <c r="G108" s="72"/>
      <c r="H108" s="31"/>
      <c r="I108" s="31"/>
      <c r="J108" s="72"/>
      <c r="K108" s="72"/>
      <c r="L108" s="72"/>
      <c r="M108" s="72"/>
      <c r="N108" s="68"/>
      <c r="O108" s="72"/>
      <c r="P108" s="72"/>
      <c r="Q108" s="72"/>
      <c r="R108" s="72"/>
      <c r="S108" s="72"/>
    </row>
    <row r="109" spans="1:19">
      <c r="A109" s="38"/>
      <c r="B109" s="63" t="s">
        <v>157</v>
      </c>
      <c r="C109" s="25" t="s">
        <v>217</v>
      </c>
      <c r="D109" s="4" t="s">
        <v>350</v>
      </c>
      <c r="E109" s="41">
        <v>1364000</v>
      </c>
      <c r="F109" s="72"/>
      <c r="G109" s="72"/>
      <c r="H109" s="31"/>
      <c r="I109" s="31"/>
      <c r="J109" s="77"/>
      <c r="K109" s="77"/>
      <c r="L109" s="77"/>
      <c r="M109" s="77"/>
      <c r="N109" s="92"/>
      <c r="O109" s="77"/>
      <c r="P109" s="77"/>
      <c r="Q109" s="77"/>
      <c r="R109" s="77"/>
      <c r="S109" s="77"/>
    </row>
    <row r="110" spans="1:19">
      <c r="A110" s="38"/>
      <c r="B110" s="63" t="s">
        <v>161</v>
      </c>
      <c r="C110" s="25" t="s">
        <v>536</v>
      </c>
      <c r="D110" s="4" t="s">
        <v>351</v>
      </c>
      <c r="E110" s="41">
        <v>3500000</v>
      </c>
      <c r="F110" s="72"/>
      <c r="G110" s="72"/>
      <c r="H110" s="31"/>
      <c r="I110" s="31"/>
      <c r="J110" s="77"/>
      <c r="K110" s="77"/>
      <c r="L110" s="77"/>
      <c r="M110" s="77"/>
      <c r="N110" s="92"/>
      <c r="O110" s="77"/>
      <c r="P110" s="77"/>
      <c r="Q110" s="77"/>
      <c r="R110" s="77"/>
      <c r="S110" s="77"/>
    </row>
    <row r="111" spans="1:19">
      <c r="A111" s="38"/>
      <c r="B111" s="63" t="s">
        <v>162</v>
      </c>
      <c r="C111" s="25" t="s">
        <v>150</v>
      </c>
      <c r="D111" s="4" t="s">
        <v>352</v>
      </c>
      <c r="E111" s="41">
        <v>2000000</v>
      </c>
      <c r="F111" s="72"/>
      <c r="G111" s="72"/>
      <c r="H111" s="31"/>
      <c r="I111" s="31"/>
      <c r="J111" s="77"/>
      <c r="K111" s="77"/>
      <c r="L111" s="77"/>
      <c r="M111" s="77"/>
      <c r="N111" s="92"/>
      <c r="O111" s="77"/>
      <c r="P111" s="77"/>
      <c r="Q111" s="77"/>
      <c r="R111" s="77"/>
      <c r="S111" s="77"/>
    </row>
    <row r="112" spans="1:19">
      <c r="A112" s="38"/>
      <c r="B112" s="63" t="s">
        <v>163</v>
      </c>
      <c r="C112" s="25" t="s">
        <v>253</v>
      </c>
      <c r="D112" s="4" t="s">
        <v>353</v>
      </c>
      <c r="E112" s="41">
        <v>4000000</v>
      </c>
      <c r="F112" s="72"/>
      <c r="G112" s="72"/>
      <c r="H112" s="31"/>
      <c r="I112" s="31"/>
      <c r="J112" s="77"/>
      <c r="K112" s="77"/>
      <c r="L112" s="77"/>
      <c r="M112" s="77"/>
      <c r="N112" s="92"/>
      <c r="O112" s="77"/>
      <c r="P112" s="77"/>
      <c r="Q112" s="77"/>
      <c r="R112" s="77"/>
      <c r="S112" s="77"/>
    </row>
    <row r="113" spans="1:23">
      <c r="A113" s="38"/>
      <c r="B113" s="63" t="s">
        <v>153</v>
      </c>
      <c r="C113" s="25" t="s">
        <v>539</v>
      </c>
      <c r="D113" s="4" t="s">
        <v>354</v>
      </c>
      <c r="E113" s="41">
        <v>3000000</v>
      </c>
      <c r="F113" s="72"/>
      <c r="G113" s="72"/>
      <c r="H113" s="31"/>
      <c r="I113" s="31"/>
      <c r="J113" s="77"/>
      <c r="K113" s="77"/>
      <c r="L113" s="77"/>
      <c r="M113" s="77"/>
      <c r="N113" s="92"/>
      <c r="O113" s="77"/>
      <c r="P113" s="77"/>
      <c r="Q113" s="77"/>
      <c r="R113" s="77"/>
      <c r="S113" s="77"/>
    </row>
    <row r="114" spans="1:23">
      <c r="A114" s="38"/>
      <c r="B114" s="63" t="s">
        <v>165</v>
      </c>
      <c r="C114" s="25" t="s">
        <v>544</v>
      </c>
      <c r="D114" s="4" t="s">
        <v>355</v>
      </c>
      <c r="E114" s="41">
        <v>3000000</v>
      </c>
      <c r="F114" s="72"/>
      <c r="G114" s="72"/>
      <c r="H114" s="31"/>
      <c r="I114" s="31"/>
      <c r="J114" s="77"/>
      <c r="K114" s="77"/>
      <c r="L114" s="77"/>
      <c r="M114" s="77"/>
      <c r="N114" s="92"/>
      <c r="O114" s="77"/>
      <c r="P114" s="77"/>
      <c r="Q114" s="77"/>
      <c r="R114" s="77"/>
      <c r="S114" s="77"/>
    </row>
    <row r="115" spans="1:23">
      <c r="A115" s="38"/>
      <c r="B115" s="63" t="s">
        <v>166</v>
      </c>
      <c r="C115" s="25" t="s">
        <v>487</v>
      </c>
      <c r="D115" s="4" t="s">
        <v>478</v>
      </c>
      <c r="E115" s="41">
        <v>2500000</v>
      </c>
      <c r="F115" s="72"/>
      <c r="G115" s="72"/>
      <c r="H115" s="31"/>
      <c r="I115" s="31"/>
      <c r="J115" s="77"/>
      <c r="K115" s="77"/>
      <c r="L115" s="77"/>
      <c r="M115" s="77"/>
      <c r="N115" s="92"/>
      <c r="O115" s="77"/>
      <c r="P115" s="77"/>
      <c r="Q115" s="77"/>
      <c r="R115" s="77"/>
      <c r="S115" s="77"/>
    </row>
    <row r="116" spans="1:23">
      <c r="A116" s="38"/>
      <c r="B116" s="63" t="s">
        <v>167</v>
      </c>
      <c r="C116" s="25" t="s">
        <v>487</v>
      </c>
      <c r="D116" s="4" t="s">
        <v>356</v>
      </c>
      <c r="E116" s="41">
        <v>2500000</v>
      </c>
      <c r="F116" s="72"/>
      <c r="G116" s="72"/>
      <c r="H116" s="31"/>
      <c r="I116" s="31"/>
      <c r="J116" s="77"/>
      <c r="K116" s="77"/>
      <c r="L116" s="77"/>
      <c r="M116" s="77"/>
      <c r="N116" s="92"/>
      <c r="O116" s="77"/>
      <c r="P116" s="77"/>
      <c r="Q116" s="77"/>
      <c r="R116" s="77"/>
      <c r="S116" s="77"/>
    </row>
    <row r="117" spans="1:23">
      <c r="A117" s="38"/>
      <c r="B117" s="63" t="s">
        <v>682</v>
      </c>
      <c r="C117" s="25" t="s">
        <v>542</v>
      </c>
      <c r="D117" s="4" t="s">
        <v>357</v>
      </c>
      <c r="E117" s="41">
        <v>4500000</v>
      </c>
      <c r="F117" s="72"/>
      <c r="G117" s="72"/>
      <c r="H117" s="31"/>
      <c r="I117" s="31"/>
      <c r="J117" s="77"/>
      <c r="K117" s="77"/>
      <c r="L117" s="77"/>
      <c r="M117" s="77"/>
      <c r="N117" s="92"/>
      <c r="O117" s="77"/>
      <c r="P117" s="77"/>
      <c r="Q117" s="77"/>
      <c r="R117" s="77"/>
      <c r="S117" s="77"/>
    </row>
    <row r="118" spans="1:23">
      <c r="A118" s="38"/>
      <c r="B118" s="63" t="s">
        <v>684</v>
      </c>
      <c r="C118" s="25" t="s">
        <v>218</v>
      </c>
      <c r="D118" s="4" t="s">
        <v>358</v>
      </c>
      <c r="E118" s="41">
        <v>2700000</v>
      </c>
      <c r="F118" s="72"/>
      <c r="G118" s="72"/>
      <c r="H118" s="31"/>
      <c r="I118" s="31"/>
      <c r="J118" s="77"/>
      <c r="K118" s="77"/>
      <c r="L118" s="77"/>
      <c r="M118" s="77"/>
      <c r="N118" s="92"/>
      <c r="O118" s="77"/>
      <c r="P118" s="77"/>
      <c r="Q118" s="77"/>
      <c r="R118" s="77"/>
      <c r="S118" s="77"/>
    </row>
    <row r="119" spans="1:23">
      <c r="A119" s="38"/>
      <c r="B119" s="63" t="s">
        <v>685</v>
      </c>
      <c r="C119" s="25" t="s">
        <v>530</v>
      </c>
      <c r="D119" s="4" t="s">
        <v>359</v>
      </c>
      <c r="E119" s="41">
        <v>4200000</v>
      </c>
      <c r="F119" s="72"/>
      <c r="G119" s="72"/>
      <c r="H119" s="31"/>
      <c r="I119" s="31"/>
      <c r="J119" s="77"/>
      <c r="K119" s="77"/>
      <c r="L119" s="77"/>
      <c r="M119" s="77"/>
      <c r="N119" s="92"/>
      <c r="O119" s="77"/>
      <c r="P119" s="77"/>
      <c r="Q119" s="77"/>
      <c r="R119" s="77"/>
      <c r="S119" s="77"/>
    </row>
    <row r="120" spans="1:23">
      <c r="A120" s="38"/>
      <c r="B120" s="63" t="s">
        <v>681</v>
      </c>
      <c r="C120" s="25" t="s">
        <v>548</v>
      </c>
      <c r="D120" s="4" t="s">
        <v>360</v>
      </c>
      <c r="E120" s="41">
        <v>3500000</v>
      </c>
      <c r="F120" s="72"/>
      <c r="G120" s="72"/>
      <c r="H120" s="31"/>
      <c r="I120" s="31"/>
      <c r="J120" s="77"/>
      <c r="K120" s="77"/>
      <c r="L120" s="77"/>
      <c r="M120" s="77"/>
      <c r="N120" s="92"/>
      <c r="O120" s="77"/>
      <c r="P120" s="77"/>
      <c r="Q120" s="77"/>
      <c r="R120" s="77"/>
      <c r="S120" s="77"/>
    </row>
    <row r="121" spans="1:23">
      <c r="A121" s="38"/>
      <c r="B121" s="63" t="s">
        <v>174</v>
      </c>
      <c r="C121" s="25" t="s">
        <v>173</v>
      </c>
      <c r="D121" s="4" t="s">
        <v>361</v>
      </c>
      <c r="E121" s="41">
        <v>1500000</v>
      </c>
      <c r="F121" s="72"/>
      <c r="G121" s="72"/>
      <c r="H121" s="31"/>
      <c r="I121" s="31"/>
      <c r="J121" s="77"/>
      <c r="K121" s="77"/>
      <c r="L121" s="77"/>
      <c r="M121" s="77"/>
      <c r="N121" s="92"/>
      <c r="O121" s="77"/>
      <c r="P121" s="77"/>
      <c r="Q121" s="77"/>
      <c r="R121" s="77"/>
      <c r="S121" s="77"/>
    </row>
    <row r="122" spans="1:23">
      <c r="A122" s="38"/>
      <c r="B122" s="63" t="s">
        <v>686</v>
      </c>
      <c r="C122" s="25" t="s">
        <v>553</v>
      </c>
      <c r="D122" s="4" t="s">
        <v>362</v>
      </c>
      <c r="E122" s="41">
        <v>2500000</v>
      </c>
      <c r="F122" s="72"/>
      <c r="G122" s="72"/>
      <c r="H122" s="31"/>
      <c r="I122" s="31"/>
      <c r="J122" s="77"/>
      <c r="K122" s="77"/>
      <c r="L122" s="77"/>
      <c r="M122" s="77"/>
      <c r="N122" s="92"/>
      <c r="O122" s="77"/>
      <c r="P122" s="77"/>
      <c r="Q122" s="77"/>
      <c r="R122" s="77"/>
      <c r="S122" s="77"/>
    </row>
    <row r="123" spans="1:23">
      <c r="A123" s="38"/>
      <c r="B123" s="63" t="s">
        <v>687</v>
      </c>
      <c r="C123" s="25" t="s">
        <v>549</v>
      </c>
      <c r="D123" s="4" t="s">
        <v>363</v>
      </c>
      <c r="E123" s="41">
        <v>2550000</v>
      </c>
      <c r="F123" s="72"/>
      <c r="G123" s="72"/>
      <c r="H123" s="31"/>
      <c r="I123" s="31"/>
      <c r="J123" s="77"/>
      <c r="K123" s="77"/>
      <c r="L123" s="77"/>
      <c r="M123" s="77"/>
      <c r="N123" s="92"/>
      <c r="O123" s="77"/>
      <c r="P123" s="77"/>
      <c r="Q123" s="77"/>
      <c r="R123" s="77"/>
      <c r="S123" s="77"/>
    </row>
    <row r="124" spans="1:23">
      <c r="A124" s="38"/>
      <c r="B124" s="63" t="s">
        <v>179</v>
      </c>
      <c r="C124" s="25" t="s">
        <v>559</v>
      </c>
      <c r="D124" s="4" t="s">
        <v>364</v>
      </c>
      <c r="E124" s="41">
        <v>4950000</v>
      </c>
      <c r="F124" s="72"/>
      <c r="G124" s="72"/>
      <c r="H124" s="31"/>
      <c r="I124" s="31"/>
      <c r="J124" s="77"/>
      <c r="K124" s="77"/>
      <c r="L124" s="77"/>
      <c r="M124" s="77"/>
      <c r="N124" s="92"/>
      <c r="O124" s="77"/>
      <c r="P124" s="77"/>
      <c r="Q124" s="77"/>
      <c r="R124" s="77"/>
      <c r="S124" s="77"/>
      <c r="T124" s="7"/>
      <c r="U124" s="7"/>
      <c r="V124" s="7"/>
      <c r="W124" s="7"/>
    </row>
    <row r="125" spans="1:23">
      <c r="A125" s="38"/>
      <c r="B125" s="64" t="s">
        <v>698</v>
      </c>
      <c r="C125" s="25" t="s">
        <v>559</v>
      </c>
      <c r="D125" s="4" t="s">
        <v>365</v>
      </c>
      <c r="E125" s="41">
        <v>4900000</v>
      </c>
      <c r="F125" s="72"/>
      <c r="G125" s="72"/>
      <c r="H125" s="31"/>
      <c r="I125" s="31"/>
      <c r="J125" s="77"/>
      <c r="K125" s="77"/>
      <c r="L125" s="77"/>
      <c r="M125" s="77"/>
      <c r="N125" s="92"/>
      <c r="O125" s="77"/>
      <c r="P125" s="77"/>
      <c r="Q125" s="77"/>
      <c r="R125" s="77"/>
      <c r="S125" s="77"/>
      <c r="T125" s="7"/>
      <c r="U125" s="7"/>
      <c r="V125" s="7"/>
      <c r="W125" s="7"/>
    </row>
    <row r="126" spans="1:23">
      <c r="A126" s="38"/>
      <c r="B126" s="64" t="s">
        <v>699</v>
      </c>
      <c r="C126" s="25" t="s">
        <v>264</v>
      </c>
      <c r="D126" s="4" t="s">
        <v>366</v>
      </c>
      <c r="E126" s="41">
        <v>2500000</v>
      </c>
      <c r="F126" s="72"/>
      <c r="G126" s="72"/>
      <c r="H126" s="31"/>
      <c r="I126" s="31"/>
      <c r="J126" s="72"/>
      <c r="K126" s="72"/>
      <c r="L126" s="72"/>
      <c r="M126" s="72"/>
      <c r="N126" s="68"/>
      <c r="O126" s="72"/>
      <c r="P126" s="72"/>
      <c r="Q126" s="72"/>
      <c r="R126" s="72"/>
      <c r="S126" s="72"/>
      <c r="T126" s="7"/>
      <c r="U126" s="7"/>
      <c r="V126" s="7"/>
      <c r="W126" s="7"/>
    </row>
    <row r="127" spans="1:23">
      <c r="A127" s="38"/>
      <c r="B127" s="63" t="s">
        <v>185</v>
      </c>
      <c r="C127" s="25" t="s">
        <v>502</v>
      </c>
      <c r="D127" s="4" t="s">
        <v>367</v>
      </c>
      <c r="E127" s="41">
        <v>2900000</v>
      </c>
      <c r="F127" s="72"/>
      <c r="G127" s="72"/>
      <c r="H127" s="31"/>
      <c r="I127" s="31"/>
      <c r="J127" s="77"/>
      <c r="K127" s="77"/>
      <c r="L127" s="77"/>
      <c r="M127" s="77"/>
      <c r="N127" s="92"/>
      <c r="O127" s="77"/>
      <c r="P127" s="77"/>
      <c r="Q127" s="77"/>
      <c r="R127" s="77"/>
      <c r="S127" s="77"/>
      <c r="T127" s="7"/>
      <c r="U127" s="7"/>
      <c r="V127" s="7"/>
      <c r="W127" s="7"/>
    </row>
    <row r="128" spans="1:23">
      <c r="A128" s="38"/>
      <c r="B128" s="64" t="s">
        <v>701</v>
      </c>
      <c r="C128" s="25" t="s">
        <v>502</v>
      </c>
      <c r="D128" s="4" t="s">
        <v>368</v>
      </c>
      <c r="E128" s="41">
        <v>2500000</v>
      </c>
      <c r="F128" s="72"/>
      <c r="G128" s="72"/>
      <c r="H128" s="31"/>
      <c r="I128" s="31"/>
      <c r="J128" s="77"/>
      <c r="K128" s="77"/>
      <c r="L128" s="77"/>
      <c r="M128" s="77"/>
      <c r="N128" s="92"/>
      <c r="O128" s="77"/>
      <c r="P128" s="77"/>
      <c r="Q128" s="77"/>
      <c r="R128" s="77"/>
      <c r="S128" s="77"/>
      <c r="T128" s="7"/>
      <c r="U128" s="7"/>
      <c r="V128" s="7"/>
      <c r="W128" s="7"/>
    </row>
    <row r="129" spans="1:23">
      <c r="A129" s="38"/>
      <c r="B129" s="64" t="s">
        <v>702</v>
      </c>
      <c r="C129" s="25" t="s">
        <v>226</v>
      </c>
      <c r="D129" s="4" t="s">
        <v>369</v>
      </c>
      <c r="E129" s="41">
        <v>3300000</v>
      </c>
      <c r="F129" s="72"/>
      <c r="G129" s="72"/>
      <c r="H129" s="31"/>
      <c r="I129" s="31"/>
      <c r="J129" s="77"/>
      <c r="K129" s="77"/>
      <c r="L129" s="77"/>
      <c r="M129" s="77"/>
      <c r="N129" s="92"/>
      <c r="O129" s="77"/>
      <c r="P129" s="77"/>
      <c r="Q129" s="77"/>
      <c r="R129" s="77"/>
      <c r="S129" s="77"/>
      <c r="T129" s="7"/>
      <c r="U129" s="7"/>
      <c r="V129" s="7"/>
      <c r="W129" s="7"/>
    </row>
    <row r="130" spans="1:23">
      <c r="A130" s="38"/>
      <c r="B130" s="64" t="s">
        <v>704</v>
      </c>
      <c r="C130" s="25" t="s">
        <v>555</v>
      </c>
      <c r="D130" s="4" t="s">
        <v>370</v>
      </c>
      <c r="E130" s="41">
        <v>2500000</v>
      </c>
      <c r="F130" s="72"/>
      <c r="G130" s="72"/>
      <c r="H130" s="31"/>
      <c r="I130" s="31"/>
      <c r="J130" s="77"/>
      <c r="K130" s="77"/>
      <c r="L130" s="77"/>
      <c r="M130" s="77"/>
      <c r="N130" s="92"/>
      <c r="O130" s="77"/>
      <c r="P130" s="77"/>
      <c r="Q130" s="77"/>
      <c r="R130" s="77"/>
      <c r="S130" s="77"/>
      <c r="T130" s="7"/>
      <c r="U130" s="7"/>
      <c r="V130" s="7"/>
      <c r="W130" s="7"/>
    </row>
    <row r="131" spans="1:23">
      <c r="A131" s="38"/>
      <c r="B131" s="64" t="s">
        <v>705</v>
      </c>
      <c r="C131" s="25" t="s">
        <v>554</v>
      </c>
      <c r="D131" s="4" t="s">
        <v>371</v>
      </c>
      <c r="E131" s="41">
        <v>3000000</v>
      </c>
      <c r="F131" s="72"/>
      <c r="G131" s="72"/>
      <c r="H131" s="31"/>
      <c r="I131" s="31"/>
      <c r="J131" s="77"/>
      <c r="K131" s="77"/>
      <c r="L131" s="77"/>
      <c r="M131" s="77"/>
      <c r="N131" s="92"/>
      <c r="O131" s="77"/>
      <c r="P131" s="77"/>
      <c r="Q131" s="77"/>
      <c r="R131" s="77"/>
      <c r="S131" s="77"/>
      <c r="T131" s="7"/>
      <c r="U131" s="7"/>
      <c r="V131" s="7"/>
      <c r="W131" s="7"/>
    </row>
    <row r="132" spans="1:23">
      <c r="A132" s="38"/>
      <c r="B132" s="63" t="s">
        <v>192</v>
      </c>
      <c r="C132" s="25" t="s">
        <v>191</v>
      </c>
      <c r="D132" s="4" t="s">
        <v>372</v>
      </c>
      <c r="E132" s="41">
        <v>2000000</v>
      </c>
      <c r="F132" s="72"/>
      <c r="G132" s="72"/>
      <c r="H132" s="31"/>
      <c r="I132" s="31"/>
      <c r="J132" s="77"/>
      <c r="K132" s="77"/>
      <c r="L132" s="77"/>
      <c r="M132" s="77"/>
      <c r="N132" s="92"/>
      <c r="O132" s="77"/>
      <c r="P132" s="77"/>
      <c r="Q132" s="77"/>
      <c r="R132" s="77"/>
      <c r="S132" s="77"/>
      <c r="T132" s="7"/>
      <c r="U132" s="7"/>
      <c r="V132" s="7"/>
      <c r="W132" s="7"/>
    </row>
    <row r="133" spans="1:23">
      <c r="A133" s="38"/>
      <c r="B133" s="64" t="s">
        <v>710</v>
      </c>
      <c r="C133" s="25" t="s">
        <v>563</v>
      </c>
      <c r="D133" s="4" t="s">
        <v>373</v>
      </c>
      <c r="E133" s="41">
        <v>3000000</v>
      </c>
      <c r="F133" s="72"/>
      <c r="G133" s="72"/>
      <c r="H133" s="31"/>
      <c r="I133" s="31"/>
      <c r="J133" s="77"/>
      <c r="K133" s="77"/>
      <c r="L133" s="77"/>
      <c r="M133" s="77"/>
      <c r="N133" s="92"/>
      <c r="O133" s="77"/>
      <c r="P133" s="77"/>
      <c r="Q133" s="77"/>
      <c r="R133" s="77"/>
      <c r="S133" s="77"/>
      <c r="T133" s="7"/>
      <c r="U133" s="7"/>
      <c r="V133" s="7"/>
      <c r="W133" s="7"/>
    </row>
    <row r="134" spans="1:23">
      <c r="A134" s="38"/>
      <c r="B134" s="64" t="s">
        <v>711</v>
      </c>
      <c r="C134" s="25" t="s">
        <v>562</v>
      </c>
      <c r="D134" s="4" t="s">
        <v>374</v>
      </c>
      <c r="E134" s="41">
        <v>2500000</v>
      </c>
      <c r="F134" s="72"/>
      <c r="G134" s="72"/>
      <c r="H134" s="31"/>
      <c r="I134" s="31"/>
      <c r="J134" s="77"/>
      <c r="K134" s="77"/>
      <c r="L134" s="77"/>
      <c r="M134" s="77"/>
      <c r="N134" s="92"/>
      <c r="O134" s="77"/>
      <c r="P134" s="77"/>
      <c r="Q134" s="77"/>
      <c r="R134" s="77"/>
      <c r="S134" s="77"/>
      <c r="T134" s="7"/>
      <c r="U134" s="7"/>
      <c r="V134" s="7"/>
      <c r="W134" s="7"/>
    </row>
    <row r="135" spans="1:23">
      <c r="A135" s="38"/>
      <c r="B135" s="64" t="s">
        <v>712</v>
      </c>
      <c r="C135" s="25" t="s">
        <v>564</v>
      </c>
      <c r="D135" s="4" t="s">
        <v>375</v>
      </c>
      <c r="E135" s="41">
        <v>5000000</v>
      </c>
      <c r="F135" s="72"/>
      <c r="G135" s="72"/>
      <c r="H135" s="31"/>
      <c r="I135" s="31"/>
      <c r="J135" s="77"/>
      <c r="K135" s="77"/>
      <c r="L135" s="77"/>
      <c r="M135" s="77"/>
      <c r="N135" s="92"/>
      <c r="O135" s="77"/>
      <c r="P135" s="77"/>
      <c r="Q135" s="77"/>
      <c r="R135" s="77"/>
      <c r="S135" s="77"/>
      <c r="T135" s="7"/>
      <c r="U135" s="7"/>
      <c r="V135" s="7"/>
      <c r="W135" s="7"/>
    </row>
    <row r="136" spans="1:23">
      <c r="A136" s="38"/>
      <c r="B136" s="63" t="s">
        <v>195</v>
      </c>
      <c r="C136" s="25" t="s">
        <v>194</v>
      </c>
      <c r="D136" s="4" t="s">
        <v>376</v>
      </c>
      <c r="E136" s="41">
        <v>2000000</v>
      </c>
      <c r="F136" s="72"/>
      <c r="G136" s="72"/>
      <c r="H136" s="31"/>
      <c r="I136" s="31"/>
      <c r="J136" s="77"/>
      <c r="K136" s="77"/>
      <c r="L136" s="77"/>
      <c r="M136" s="77"/>
      <c r="N136" s="92"/>
      <c r="O136" s="77"/>
      <c r="P136" s="77"/>
      <c r="Q136" s="77"/>
      <c r="R136" s="77"/>
      <c r="S136" s="77"/>
      <c r="T136" s="7"/>
      <c r="U136" s="7"/>
      <c r="V136" s="7"/>
      <c r="W136" s="7"/>
    </row>
    <row r="137" spans="1:23">
      <c r="A137" s="38"/>
      <c r="B137" s="63" t="s">
        <v>196</v>
      </c>
      <c r="C137" s="25" t="s">
        <v>194</v>
      </c>
      <c r="D137" s="4" t="s">
        <v>377</v>
      </c>
      <c r="E137" s="41">
        <v>2000000</v>
      </c>
      <c r="F137" s="72"/>
      <c r="G137" s="72"/>
      <c r="H137" s="31"/>
      <c r="I137" s="31"/>
      <c r="J137" s="77"/>
      <c r="K137" s="77"/>
      <c r="L137" s="77"/>
      <c r="M137" s="77"/>
      <c r="N137" s="92"/>
      <c r="O137" s="77"/>
      <c r="P137" s="77"/>
      <c r="Q137" s="77"/>
      <c r="R137" s="77"/>
      <c r="S137" s="77"/>
      <c r="T137" s="7"/>
      <c r="U137" s="7"/>
      <c r="V137" s="7"/>
      <c r="W137" s="7"/>
    </row>
    <row r="138" spans="1:23">
      <c r="A138" s="38"/>
      <c r="B138" s="64" t="s">
        <v>713</v>
      </c>
      <c r="C138" s="25" t="s">
        <v>279</v>
      </c>
      <c r="D138" s="4" t="s">
        <v>378</v>
      </c>
      <c r="E138" s="41">
        <v>3000000</v>
      </c>
      <c r="F138" s="72"/>
      <c r="G138" s="72"/>
      <c r="H138" s="31"/>
      <c r="I138" s="31"/>
      <c r="J138" s="77"/>
      <c r="K138" s="77"/>
      <c r="L138" s="77"/>
      <c r="M138" s="77"/>
      <c r="N138" s="92"/>
      <c r="O138" s="77"/>
      <c r="P138" s="77"/>
      <c r="Q138" s="77"/>
      <c r="R138" s="77"/>
      <c r="S138" s="77"/>
      <c r="T138" s="7"/>
      <c r="U138" s="7"/>
      <c r="V138" s="7"/>
      <c r="W138" s="7"/>
    </row>
    <row r="139" spans="1:23">
      <c r="A139" s="38"/>
      <c r="B139" s="64" t="s">
        <v>715</v>
      </c>
      <c r="C139" s="25" t="s">
        <v>43</v>
      </c>
      <c r="D139" s="4" t="s">
        <v>379</v>
      </c>
      <c r="E139" s="41">
        <v>2000000</v>
      </c>
      <c r="F139" s="72"/>
      <c r="G139" s="72"/>
      <c r="H139" s="31"/>
      <c r="I139" s="31"/>
      <c r="J139" s="77"/>
      <c r="K139" s="77"/>
      <c r="L139" s="77"/>
      <c r="M139" s="77"/>
      <c r="N139" s="92"/>
      <c r="O139" s="77"/>
      <c r="P139" s="77"/>
      <c r="Q139" s="77"/>
      <c r="R139" s="77"/>
      <c r="S139" s="77"/>
      <c r="T139" s="7"/>
      <c r="U139" s="7"/>
      <c r="V139" s="7"/>
      <c r="W139" s="7"/>
    </row>
    <row r="140" spans="1:23">
      <c r="A140" s="38"/>
      <c r="B140" s="64" t="s">
        <v>716</v>
      </c>
      <c r="C140" s="25" t="s">
        <v>565</v>
      </c>
      <c r="D140" s="4" t="s">
        <v>380</v>
      </c>
      <c r="E140" s="41">
        <v>2500000</v>
      </c>
      <c r="F140" s="72"/>
      <c r="G140" s="72"/>
      <c r="H140" s="31"/>
      <c r="I140" s="31"/>
      <c r="J140" s="77"/>
      <c r="K140" s="77"/>
      <c r="L140" s="77"/>
      <c r="M140" s="77"/>
      <c r="N140" s="92"/>
      <c r="O140" s="77"/>
      <c r="P140" s="77"/>
      <c r="Q140" s="77"/>
      <c r="R140" s="77"/>
      <c r="S140" s="77"/>
      <c r="T140" s="7"/>
      <c r="U140" s="7"/>
      <c r="V140" s="7"/>
      <c r="W140" s="7"/>
    </row>
    <row r="141" spans="1:23">
      <c r="A141" s="38"/>
      <c r="B141" s="64" t="s">
        <v>717</v>
      </c>
      <c r="C141" s="25" t="s">
        <v>488</v>
      </c>
      <c r="D141" s="4" t="s">
        <v>381</v>
      </c>
      <c r="E141" s="41">
        <v>2000000</v>
      </c>
      <c r="F141" s="72"/>
      <c r="G141" s="72"/>
      <c r="H141" s="31"/>
      <c r="I141" s="31"/>
      <c r="J141" s="77"/>
      <c r="K141" s="77"/>
      <c r="L141" s="77"/>
      <c r="M141" s="77"/>
      <c r="N141" s="92"/>
      <c r="O141" s="77"/>
      <c r="P141" s="77"/>
      <c r="Q141" s="77"/>
      <c r="R141" s="77"/>
      <c r="S141" s="77"/>
      <c r="T141" s="7"/>
      <c r="U141" s="7"/>
      <c r="V141" s="7"/>
      <c r="W141" s="7"/>
    </row>
    <row r="142" spans="1:23">
      <c r="A142" s="38"/>
      <c r="B142" s="63" t="s">
        <v>691</v>
      </c>
      <c r="C142" s="25" t="s">
        <v>568</v>
      </c>
      <c r="D142" s="4" t="s">
        <v>382</v>
      </c>
      <c r="E142" s="41">
        <v>3000000</v>
      </c>
      <c r="F142" s="72"/>
      <c r="G142" s="72"/>
      <c r="H142" s="31"/>
      <c r="I142" s="31"/>
      <c r="J142" s="77"/>
      <c r="K142" s="77"/>
      <c r="L142" s="77"/>
      <c r="M142" s="77"/>
      <c r="N142" s="92"/>
      <c r="O142" s="77"/>
      <c r="P142" s="77"/>
      <c r="Q142" s="77"/>
      <c r="R142" s="77"/>
      <c r="S142" s="77"/>
      <c r="T142" s="7"/>
      <c r="U142" s="7"/>
      <c r="V142" s="7"/>
      <c r="W142" s="7"/>
    </row>
    <row r="143" spans="1:23">
      <c r="A143" s="38"/>
      <c r="B143" s="63" t="s">
        <v>199</v>
      </c>
      <c r="C143" s="25" t="s">
        <v>569</v>
      </c>
      <c r="D143" s="4" t="s">
        <v>383</v>
      </c>
      <c r="E143" s="41">
        <v>2500000</v>
      </c>
      <c r="F143" s="72"/>
      <c r="G143" s="72"/>
      <c r="H143" s="31"/>
      <c r="I143" s="31"/>
      <c r="J143" s="77"/>
      <c r="K143" s="77"/>
      <c r="L143" s="77"/>
      <c r="M143" s="77"/>
      <c r="N143" s="92"/>
      <c r="O143" s="77"/>
      <c r="P143" s="77"/>
      <c r="Q143" s="77"/>
      <c r="R143" s="77"/>
      <c r="S143" s="77"/>
      <c r="T143" s="7"/>
      <c r="U143" s="7"/>
      <c r="V143" s="7"/>
      <c r="W143" s="7"/>
    </row>
    <row r="144" spans="1:23">
      <c r="A144" s="38"/>
      <c r="B144" s="63" t="s">
        <v>200</v>
      </c>
      <c r="C144" s="25" t="s">
        <v>569</v>
      </c>
      <c r="D144" s="4" t="s">
        <v>384</v>
      </c>
      <c r="E144" s="41">
        <v>2950000</v>
      </c>
      <c r="F144" s="72"/>
      <c r="G144" s="72"/>
      <c r="H144" s="31"/>
      <c r="I144" s="31"/>
      <c r="J144" s="77"/>
      <c r="K144" s="77"/>
      <c r="L144" s="77"/>
      <c r="M144" s="77"/>
      <c r="N144" s="92"/>
      <c r="O144" s="77"/>
      <c r="P144" s="77"/>
      <c r="Q144" s="77"/>
      <c r="R144" s="77"/>
      <c r="S144" s="77"/>
      <c r="T144" s="7"/>
      <c r="U144" s="7"/>
      <c r="V144" s="7"/>
      <c r="W144" s="7"/>
    </row>
    <row r="145" spans="1:23">
      <c r="A145" s="38"/>
      <c r="B145" s="63" t="s">
        <v>204</v>
      </c>
      <c r="C145" s="25" t="s">
        <v>203</v>
      </c>
      <c r="D145" s="4" t="s">
        <v>385</v>
      </c>
      <c r="E145" s="41">
        <v>2500000</v>
      </c>
      <c r="F145" s="72"/>
      <c r="G145" s="72"/>
      <c r="H145" s="31"/>
      <c r="I145" s="31"/>
      <c r="J145" s="77"/>
      <c r="K145" s="77"/>
      <c r="L145" s="77"/>
      <c r="M145" s="77"/>
      <c r="N145" s="92"/>
      <c r="O145" s="77"/>
      <c r="P145" s="77"/>
      <c r="Q145" s="77"/>
      <c r="R145" s="77"/>
      <c r="S145" s="77"/>
      <c r="T145" s="7"/>
      <c r="U145" s="7"/>
      <c r="V145" s="7"/>
      <c r="W145" s="7"/>
    </row>
    <row r="146" spans="1:23">
      <c r="A146" s="38"/>
      <c r="B146" s="63" t="s">
        <v>692</v>
      </c>
      <c r="C146" s="25" t="s">
        <v>203</v>
      </c>
      <c r="D146" s="4" t="s">
        <v>386</v>
      </c>
      <c r="E146" s="41">
        <v>2400000</v>
      </c>
      <c r="F146" s="72"/>
      <c r="G146" s="72"/>
      <c r="H146" s="31"/>
      <c r="I146" s="31"/>
      <c r="J146" s="77"/>
      <c r="K146" s="77"/>
      <c r="L146" s="77"/>
      <c r="M146" s="77"/>
      <c r="N146" s="92"/>
      <c r="O146" s="77"/>
      <c r="P146" s="77"/>
      <c r="Q146" s="77"/>
      <c r="R146" s="77"/>
      <c r="S146" s="77"/>
      <c r="T146" s="7"/>
      <c r="U146" s="7"/>
      <c r="V146" s="7"/>
      <c r="W146" s="7"/>
    </row>
    <row r="147" spans="1:23">
      <c r="A147" s="38"/>
      <c r="B147" s="63" t="s">
        <v>205</v>
      </c>
      <c r="C147" s="25" t="s">
        <v>531</v>
      </c>
      <c r="D147" s="4" t="s">
        <v>387</v>
      </c>
      <c r="E147" s="41">
        <v>4950000</v>
      </c>
      <c r="F147" s="72"/>
      <c r="G147" s="72"/>
      <c r="H147" s="31"/>
      <c r="I147" s="31"/>
      <c r="J147" s="77"/>
      <c r="K147" s="77"/>
      <c r="L147" s="77"/>
      <c r="M147" s="77"/>
      <c r="N147" s="92"/>
      <c r="O147" s="77"/>
      <c r="P147" s="77"/>
      <c r="Q147" s="77"/>
      <c r="R147" s="77"/>
      <c r="S147" s="77"/>
      <c r="T147" s="7"/>
      <c r="U147" s="7"/>
      <c r="V147" s="7"/>
      <c r="W147" s="7"/>
    </row>
    <row r="148" spans="1:23">
      <c r="A148" s="38"/>
      <c r="B148" s="63" t="s">
        <v>207</v>
      </c>
      <c r="C148" s="25" t="s">
        <v>206</v>
      </c>
      <c r="D148" s="4" t="s">
        <v>388</v>
      </c>
      <c r="E148" s="41">
        <v>2241000</v>
      </c>
      <c r="F148" s="72"/>
      <c r="G148" s="72"/>
      <c r="H148" s="31"/>
      <c r="I148" s="31"/>
      <c r="J148" s="77"/>
      <c r="K148" s="77"/>
      <c r="L148" s="77"/>
      <c r="M148" s="77"/>
      <c r="N148" s="92"/>
      <c r="O148" s="77"/>
      <c r="P148" s="77"/>
      <c r="Q148" s="77"/>
      <c r="R148" s="77"/>
      <c r="S148" s="77"/>
      <c r="T148" s="7"/>
      <c r="U148" s="7"/>
      <c r="V148" s="7"/>
      <c r="W148" s="7"/>
    </row>
    <row r="149" spans="1:23">
      <c r="A149" s="38"/>
      <c r="B149" s="64" t="s">
        <v>720</v>
      </c>
      <c r="C149" s="25" t="s">
        <v>577</v>
      </c>
      <c r="D149" s="4" t="s">
        <v>389</v>
      </c>
      <c r="E149" s="41">
        <v>3500000</v>
      </c>
      <c r="F149" s="72"/>
      <c r="G149" s="72"/>
      <c r="H149" s="31"/>
      <c r="I149" s="31"/>
      <c r="J149" s="77"/>
      <c r="K149" s="77"/>
      <c r="L149" s="77"/>
      <c r="M149" s="77"/>
      <c r="N149" s="92"/>
      <c r="O149" s="77"/>
      <c r="P149" s="77"/>
      <c r="Q149" s="77"/>
      <c r="R149" s="77"/>
      <c r="S149" s="77"/>
      <c r="T149" s="7"/>
      <c r="U149" s="7"/>
      <c r="V149" s="7"/>
      <c r="W149" s="7"/>
    </row>
    <row r="150" spans="1:23">
      <c r="A150" s="38"/>
      <c r="B150" s="64" t="s">
        <v>721</v>
      </c>
      <c r="C150" s="25" t="s">
        <v>575</v>
      </c>
      <c r="D150" s="4" t="s">
        <v>390</v>
      </c>
      <c r="E150" s="41">
        <v>2550000</v>
      </c>
      <c r="F150" s="72"/>
      <c r="G150" s="72"/>
      <c r="H150" s="31"/>
      <c r="I150" s="31"/>
      <c r="J150" s="77"/>
      <c r="K150" s="77"/>
      <c r="L150" s="77"/>
      <c r="M150" s="77"/>
      <c r="N150" s="92"/>
      <c r="O150" s="77"/>
      <c r="P150" s="77"/>
      <c r="Q150" s="77"/>
      <c r="R150" s="77"/>
      <c r="S150" s="77"/>
      <c r="T150" s="7"/>
      <c r="U150" s="7"/>
      <c r="V150" s="7"/>
      <c r="W150" s="7"/>
    </row>
    <row r="151" spans="1:23">
      <c r="A151" s="38"/>
      <c r="B151" s="63" t="s">
        <v>208</v>
      </c>
      <c r="C151" s="25" t="s">
        <v>574</v>
      </c>
      <c r="D151" s="4" t="s">
        <v>391</v>
      </c>
      <c r="E151" s="41">
        <v>2500000</v>
      </c>
      <c r="F151" s="72"/>
      <c r="G151" s="72"/>
      <c r="H151" s="31"/>
      <c r="I151" s="31"/>
      <c r="J151" s="77"/>
      <c r="K151" s="77"/>
      <c r="L151" s="77"/>
      <c r="M151" s="77"/>
      <c r="N151" s="92"/>
      <c r="O151" s="77"/>
      <c r="P151" s="77"/>
      <c r="Q151" s="77"/>
      <c r="R151" s="77"/>
      <c r="S151" s="77"/>
      <c r="T151" s="7"/>
      <c r="U151" s="7"/>
      <c r="V151" s="7"/>
      <c r="W151" s="7"/>
    </row>
    <row r="152" spans="1:23">
      <c r="A152" s="38"/>
      <c r="B152" s="64" t="s">
        <v>722</v>
      </c>
      <c r="C152" s="25" t="s">
        <v>483</v>
      </c>
      <c r="D152" s="4" t="s">
        <v>392</v>
      </c>
      <c r="E152" s="41">
        <v>4500000</v>
      </c>
      <c r="F152" s="72"/>
      <c r="G152" s="72"/>
      <c r="H152" s="31"/>
      <c r="I152" s="31"/>
      <c r="J152" s="77"/>
      <c r="K152" s="77"/>
      <c r="L152" s="77"/>
      <c r="M152" s="77"/>
      <c r="N152" s="92"/>
      <c r="O152" s="77"/>
      <c r="P152" s="77"/>
      <c r="Q152" s="77"/>
      <c r="R152" s="77"/>
      <c r="S152" s="77"/>
      <c r="T152" s="7"/>
      <c r="U152" s="7"/>
      <c r="V152" s="7"/>
      <c r="W152" s="7"/>
    </row>
    <row r="153" spans="1:23">
      <c r="A153" s="38"/>
      <c r="B153" s="64" t="s">
        <v>723</v>
      </c>
      <c r="C153" s="25" t="s">
        <v>55</v>
      </c>
      <c r="D153" s="4" t="s">
        <v>393</v>
      </c>
      <c r="E153" s="41">
        <v>7000000</v>
      </c>
      <c r="F153" s="72"/>
      <c r="G153" s="72"/>
      <c r="H153" s="31"/>
      <c r="I153" s="31"/>
      <c r="J153" s="77"/>
      <c r="K153" s="77"/>
      <c r="L153" s="77"/>
      <c r="M153" s="77"/>
      <c r="N153" s="92"/>
      <c r="O153" s="77"/>
      <c r="P153" s="77"/>
      <c r="Q153" s="77"/>
      <c r="R153" s="77"/>
      <c r="S153" s="77"/>
      <c r="T153" s="7"/>
      <c r="U153" s="7"/>
      <c r="V153" s="7"/>
      <c r="W153" s="7"/>
    </row>
    <row r="154" spans="1:23">
      <c r="A154" s="38"/>
      <c r="B154" s="63" t="s">
        <v>209</v>
      </c>
      <c r="C154" s="25" t="s">
        <v>572</v>
      </c>
      <c r="D154" s="4" t="s">
        <v>394</v>
      </c>
      <c r="E154" s="41">
        <v>2800000</v>
      </c>
      <c r="F154" s="72"/>
      <c r="G154" s="72"/>
      <c r="H154" s="31"/>
      <c r="I154" s="31"/>
      <c r="J154" s="77"/>
      <c r="K154" s="77"/>
      <c r="L154" s="77"/>
      <c r="M154" s="77"/>
      <c r="N154" s="92"/>
      <c r="O154" s="77"/>
      <c r="P154" s="77"/>
      <c r="Q154" s="77"/>
      <c r="R154" s="77"/>
      <c r="S154" s="77"/>
      <c r="T154" s="7"/>
      <c r="U154" s="7"/>
      <c r="V154" s="7"/>
      <c r="W154" s="7"/>
    </row>
    <row r="155" spans="1:23">
      <c r="A155" s="38"/>
      <c r="B155" s="64" t="s">
        <v>728</v>
      </c>
      <c r="C155" s="25" t="s">
        <v>579</v>
      </c>
      <c r="D155" s="4" t="s">
        <v>395</v>
      </c>
      <c r="E155" s="41">
        <v>5300000</v>
      </c>
      <c r="F155" s="72"/>
      <c r="G155" s="72"/>
      <c r="H155" s="31"/>
      <c r="I155" s="31"/>
      <c r="J155" s="72"/>
      <c r="K155" s="72"/>
      <c r="L155" s="72"/>
      <c r="M155" s="72"/>
      <c r="N155" s="68"/>
      <c r="O155" s="72"/>
      <c r="P155" s="72"/>
      <c r="Q155" s="72"/>
      <c r="R155" s="72"/>
      <c r="S155" s="72"/>
      <c r="T155" s="7"/>
      <c r="U155" s="7"/>
      <c r="V155" s="7"/>
      <c r="W155" s="7"/>
    </row>
    <row r="156" spans="1:23">
      <c r="A156" s="38"/>
      <c r="B156" s="63" t="s">
        <v>693</v>
      </c>
      <c r="C156" s="25" t="s">
        <v>213</v>
      </c>
      <c r="D156" s="4" t="s">
        <v>396</v>
      </c>
      <c r="E156" s="41">
        <v>2500000</v>
      </c>
      <c r="F156" s="72"/>
      <c r="G156" s="72"/>
      <c r="H156" s="31"/>
      <c r="I156" s="31"/>
      <c r="J156" s="72"/>
      <c r="K156" s="72"/>
      <c r="L156" s="72"/>
      <c r="M156" s="72"/>
      <c r="N156" s="68"/>
      <c r="O156" s="72"/>
      <c r="P156" s="72"/>
      <c r="Q156" s="72"/>
      <c r="R156" s="72"/>
      <c r="S156" s="72"/>
    </row>
    <row r="157" spans="1:23">
      <c r="A157" s="38"/>
      <c r="B157" s="58"/>
      <c r="C157" s="25"/>
      <c r="E157" s="42"/>
      <c r="F157" s="72"/>
      <c r="G157" s="72"/>
      <c r="H157" s="31"/>
      <c r="I157" s="31"/>
      <c r="J157" s="72"/>
      <c r="K157" s="72"/>
      <c r="L157" s="72"/>
      <c r="M157" s="72"/>
      <c r="N157" s="68"/>
      <c r="O157" s="72"/>
      <c r="P157" s="72"/>
      <c r="Q157" s="72"/>
      <c r="R157" s="72"/>
      <c r="S157" s="72"/>
    </row>
    <row r="158" spans="1:23">
      <c r="A158" s="38"/>
      <c r="B158" s="61" t="s">
        <v>17</v>
      </c>
      <c r="C158" s="25"/>
      <c r="E158" s="42">
        <f>SUM(E159:E160)</f>
        <v>10269000</v>
      </c>
      <c r="F158" s="78"/>
      <c r="G158" s="78"/>
      <c r="H158" s="31"/>
      <c r="I158" s="31"/>
      <c r="J158" s="72"/>
      <c r="K158" s="72"/>
      <c r="L158" s="72"/>
      <c r="M158" s="72"/>
      <c r="N158" s="68"/>
      <c r="O158" s="72"/>
      <c r="P158" s="72"/>
      <c r="Q158" s="72"/>
      <c r="R158" s="72"/>
      <c r="S158" s="72"/>
    </row>
    <row r="159" spans="1:23">
      <c r="A159" s="38"/>
      <c r="B159" s="65" t="s">
        <v>314</v>
      </c>
      <c r="C159" s="25" t="s">
        <v>481</v>
      </c>
      <c r="D159" s="4" t="s">
        <v>348</v>
      </c>
      <c r="E159" s="43">
        <v>6674000</v>
      </c>
      <c r="F159" s="72"/>
      <c r="G159" s="72"/>
      <c r="H159" s="31"/>
      <c r="I159" s="31"/>
      <c r="J159" s="72"/>
      <c r="K159" s="72"/>
      <c r="L159" s="72"/>
      <c r="M159" s="72"/>
      <c r="N159" s="68"/>
      <c r="O159" s="72"/>
      <c r="P159" s="72"/>
      <c r="Q159" s="72"/>
      <c r="R159" s="72"/>
      <c r="S159" s="72"/>
    </row>
    <row r="160" spans="1:23">
      <c r="A160" s="38"/>
      <c r="B160" s="65" t="s">
        <v>328</v>
      </c>
      <c r="C160" s="25" t="s">
        <v>250</v>
      </c>
      <c r="D160" s="4" t="s">
        <v>349</v>
      </c>
      <c r="E160" s="43">
        <v>3595000</v>
      </c>
      <c r="F160" s="72"/>
      <c r="G160" s="72"/>
      <c r="H160" s="31"/>
      <c r="I160" s="31"/>
      <c r="J160" s="72"/>
      <c r="K160" s="72"/>
      <c r="L160" s="72"/>
      <c r="M160" s="72"/>
      <c r="N160" s="68"/>
      <c r="O160" s="72"/>
      <c r="P160" s="72"/>
      <c r="Q160" s="72"/>
      <c r="R160" s="72"/>
      <c r="S160" s="72"/>
    </row>
    <row r="161" spans="1:19">
      <c r="A161" s="38"/>
      <c r="B161" s="58"/>
      <c r="C161" s="25"/>
      <c r="E161" s="42"/>
      <c r="F161" s="72"/>
      <c r="G161" s="72"/>
      <c r="H161" s="31"/>
      <c r="I161" s="31"/>
      <c r="J161" s="72"/>
      <c r="K161" s="72"/>
      <c r="L161" s="72"/>
      <c r="M161" s="72"/>
      <c r="N161" s="68"/>
      <c r="O161" s="72"/>
      <c r="P161" s="72"/>
      <c r="Q161" s="72"/>
      <c r="R161" s="72"/>
      <c r="S161" s="72"/>
    </row>
    <row r="162" spans="1:19">
      <c r="A162" s="59" t="s">
        <v>27</v>
      </c>
      <c r="B162" s="60"/>
      <c r="C162" s="33"/>
      <c r="D162" s="34"/>
      <c r="E162" s="35">
        <f>SUM(E163+E167+E178)</f>
        <v>72830072.920000002</v>
      </c>
      <c r="F162" s="73"/>
      <c r="G162" s="73"/>
      <c r="H162" s="74"/>
      <c r="I162" s="74"/>
      <c r="J162" s="73"/>
      <c r="K162" s="73"/>
      <c r="L162" s="73"/>
      <c r="M162" s="73"/>
      <c r="N162" s="66"/>
      <c r="O162" s="73"/>
      <c r="P162" s="73"/>
      <c r="Q162" s="73"/>
      <c r="R162" s="73"/>
      <c r="S162" s="73"/>
    </row>
    <row r="163" spans="1:19">
      <c r="A163" s="55" t="s">
        <v>0</v>
      </c>
      <c r="B163" s="56"/>
      <c r="C163" s="22"/>
      <c r="D163" s="23"/>
      <c r="E163" s="24">
        <f>SUM(E164)</f>
        <v>44275000</v>
      </c>
      <c r="F163" s="70"/>
      <c r="G163" s="70"/>
      <c r="H163" s="30"/>
      <c r="I163" s="30"/>
      <c r="J163" s="71"/>
      <c r="K163" s="71"/>
      <c r="L163" s="71"/>
      <c r="M163" s="71"/>
      <c r="N163" s="91"/>
      <c r="O163" s="71"/>
      <c r="P163" s="71"/>
      <c r="Q163" s="71"/>
      <c r="R163" s="71"/>
      <c r="S163" s="71"/>
    </row>
    <row r="164" spans="1:19">
      <c r="A164" s="57"/>
      <c r="B164" s="61" t="s">
        <v>63</v>
      </c>
      <c r="C164" s="25"/>
      <c r="E164" s="26">
        <f>SUM(E165)</f>
        <v>44275000</v>
      </c>
      <c r="F164" s="72"/>
      <c r="G164" s="72"/>
      <c r="H164" s="31"/>
      <c r="I164" s="31"/>
      <c r="J164" s="72"/>
      <c r="K164" s="72"/>
      <c r="L164" s="72"/>
      <c r="M164" s="72"/>
      <c r="N164" s="68"/>
      <c r="O164" s="72"/>
      <c r="P164" s="72"/>
      <c r="Q164" s="72"/>
      <c r="R164" s="72"/>
      <c r="S164" s="72"/>
    </row>
    <row r="165" spans="1:19">
      <c r="A165" s="38"/>
      <c r="B165" s="58"/>
      <c r="C165" s="25" t="s">
        <v>397</v>
      </c>
      <c r="D165" s="4" t="s">
        <v>398</v>
      </c>
      <c r="E165" s="26">
        <v>44275000</v>
      </c>
      <c r="F165" s="72"/>
      <c r="G165" s="72"/>
      <c r="H165" s="31"/>
      <c r="I165" s="31"/>
      <c r="J165" s="72"/>
      <c r="K165" s="72"/>
      <c r="L165" s="72"/>
      <c r="M165" s="72"/>
      <c r="N165" s="68"/>
      <c r="O165" s="72"/>
      <c r="P165" s="72"/>
      <c r="Q165" s="72"/>
      <c r="R165" s="72"/>
      <c r="S165" s="72"/>
    </row>
    <row r="166" spans="1:19">
      <c r="A166" s="38"/>
      <c r="B166" s="58"/>
      <c r="C166" s="25"/>
      <c r="E166" s="26"/>
      <c r="F166" s="72"/>
      <c r="G166" s="72"/>
      <c r="H166" s="31"/>
      <c r="I166" s="31"/>
      <c r="J166" s="72"/>
      <c r="K166" s="72"/>
      <c r="L166" s="72"/>
      <c r="M166" s="72"/>
      <c r="N166" s="68"/>
      <c r="O166" s="72"/>
      <c r="P166" s="72"/>
      <c r="Q166" s="72"/>
      <c r="R166" s="72"/>
      <c r="S166" s="72"/>
    </row>
    <row r="167" spans="1:19">
      <c r="A167" s="55" t="s">
        <v>1</v>
      </c>
      <c r="B167" s="56"/>
      <c r="C167" s="22"/>
      <c r="D167" s="23"/>
      <c r="E167" s="24">
        <f>SUM(E168+E175)</f>
        <v>28476000</v>
      </c>
      <c r="F167" s="70"/>
      <c r="G167" s="70"/>
      <c r="H167" s="30"/>
      <c r="I167" s="30"/>
      <c r="J167" s="71"/>
      <c r="K167" s="71"/>
      <c r="L167" s="71"/>
      <c r="M167" s="71"/>
      <c r="N167" s="91"/>
      <c r="O167" s="71"/>
      <c r="P167" s="71"/>
      <c r="Q167" s="71"/>
      <c r="R167" s="71"/>
      <c r="S167" s="71"/>
    </row>
    <row r="168" spans="1:19">
      <c r="A168" s="38"/>
      <c r="B168" s="61" t="s">
        <v>16</v>
      </c>
      <c r="C168" s="25"/>
      <c r="E168" s="26">
        <f>SUM(E169:E173)</f>
        <v>21000000</v>
      </c>
      <c r="F168" s="72"/>
      <c r="G168" s="72"/>
      <c r="H168" s="31"/>
      <c r="I168" s="31"/>
      <c r="J168" s="72"/>
      <c r="K168" s="72"/>
      <c r="L168" s="72"/>
      <c r="M168" s="72"/>
      <c r="N168" s="68"/>
      <c r="O168" s="72"/>
      <c r="P168" s="72"/>
      <c r="Q168" s="72"/>
      <c r="R168" s="72"/>
      <c r="S168" s="72"/>
    </row>
    <row r="169" spans="1:19">
      <c r="A169" s="38"/>
      <c r="B169" s="58" t="s">
        <v>731</v>
      </c>
      <c r="C169" s="25" t="s">
        <v>482</v>
      </c>
      <c r="D169" s="4" t="s">
        <v>403</v>
      </c>
      <c r="E169" s="26">
        <v>4500000</v>
      </c>
      <c r="F169" s="72"/>
      <c r="G169" s="72"/>
      <c r="H169" s="31"/>
      <c r="I169" s="31"/>
      <c r="J169" s="72"/>
      <c r="K169" s="72"/>
      <c r="L169" s="72"/>
      <c r="M169" s="72"/>
      <c r="N169" s="68"/>
      <c r="O169" s="72"/>
      <c r="P169" s="72"/>
      <c r="Q169" s="72"/>
      <c r="R169" s="72"/>
      <c r="S169" s="72"/>
    </row>
    <row r="170" spans="1:19">
      <c r="A170" s="38"/>
      <c r="B170" s="58" t="s">
        <v>399</v>
      </c>
      <c r="C170" s="25" t="s">
        <v>487</v>
      </c>
      <c r="D170" s="4" t="s">
        <v>404</v>
      </c>
      <c r="E170" s="26">
        <v>3000000</v>
      </c>
      <c r="F170" s="72"/>
      <c r="G170" s="72"/>
      <c r="H170" s="31"/>
      <c r="I170" s="31"/>
      <c r="J170" s="72"/>
      <c r="K170" s="72"/>
      <c r="L170" s="72"/>
      <c r="M170" s="72"/>
      <c r="N170" s="68"/>
      <c r="O170" s="72"/>
      <c r="P170" s="72"/>
      <c r="Q170" s="72"/>
      <c r="R170" s="72"/>
      <c r="S170" s="72"/>
    </row>
    <row r="171" spans="1:19">
      <c r="A171" s="38"/>
      <c r="B171" s="58" t="s">
        <v>733</v>
      </c>
      <c r="C171" s="25" t="s">
        <v>592</v>
      </c>
      <c r="D171" s="4" t="s">
        <v>405</v>
      </c>
      <c r="E171" s="26">
        <v>5000000</v>
      </c>
      <c r="F171" s="72"/>
      <c r="G171" s="72"/>
      <c r="H171" s="31"/>
      <c r="I171" s="31"/>
      <c r="J171" s="72"/>
      <c r="K171" s="72"/>
      <c r="L171" s="72"/>
      <c r="M171" s="72"/>
      <c r="N171" s="68"/>
      <c r="O171" s="72"/>
      <c r="P171" s="72"/>
      <c r="Q171" s="72"/>
      <c r="R171" s="72"/>
      <c r="S171" s="72"/>
    </row>
    <row r="172" spans="1:19">
      <c r="A172" s="38"/>
      <c r="B172" s="58" t="s">
        <v>402</v>
      </c>
      <c r="C172" s="25" t="s">
        <v>570</v>
      </c>
      <c r="D172" s="4" t="s">
        <v>406</v>
      </c>
      <c r="E172" s="26">
        <v>3500000</v>
      </c>
      <c r="F172" s="72"/>
      <c r="G172" s="72"/>
      <c r="H172" s="31"/>
      <c r="I172" s="31"/>
      <c r="J172" s="72"/>
      <c r="K172" s="72"/>
      <c r="L172" s="72"/>
      <c r="M172" s="72"/>
      <c r="N172" s="68"/>
      <c r="O172" s="72"/>
      <c r="P172" s="72"/>
      <c r="Q172" s="72"/>
      <c r="R172" s="72"/>
      <c r="S172" s="72"/>
    </row>
    <row r="173" spans="1:19">
      <c r="A173" s="38"/>
      <c r="B173" s="58" t="s">
        <v>733</v>
      </c>
      <c r="C173" s="25" t="s">
        <v>594</v>
      </c>
      <c r="D173" s="4" t="s">
        <v>407</v>
      </c>
      <c r="E173" s="26">
        <v>5000000</v>
      </c>
      <c r="F173" s="72"/>
      <c r="G173" s="72"/>
      <c r="H173" s="31"/>
      <c r="I173" s="31"/>
      <c r="J173" s="72"/>
      <c r="K173" s="72"/>
      <c r="L173" s="72"/>
      <c r="M173" s="72"/>
      <c r="N173" s="68"/>
      <c r="O173" s="72"/>
      <c r="P173" s="72"/>
      <c r="Q173" s="72"/>
      <c r="R173" s="72"/>
      <c r="S173" s="72"/>
    </row>
    <row r="174" spans="1:19">
      <c r="A174" s="38"/>
      <c r="B174" s="58"/>
      <c r="C174" s="25"/>
      <c r="E174" s="26"/>
      <c r="F174" s="72"/>
      <c r="G174" s="72"/>
      <c r="H174" s="31"/>
      <c r="I174" s="31"/>
      <c r="J174" s="72"/>
      <c r="K174" s="72"/>
      <c r="L174" s="72"/>
      <c r="M174" s="72"/>
      <c r="N174" s="68"/>
      <c r="O174" s="72"/>
      <c r="P174" s="72"/>
      <c r="Q174" s="72"/>
      <c r="R174" s="72"/>
      <c r="S174" s="72"/>
    </row>
    <row r="175" spans="1:19">
      <c r="A175" s="38"/>
      <c r="B175" s="61" t="s">
        <v>17</v>
      </c>
      <c r="C175" s="25"/>
      <c r="E175" s="26">
        <f>SUM(E176:E176)</f>
        <v>7476000</v>
      </c>
      <c r="F175" s="72"/>
      <c r="G175" s="72"/>
      <c r="H175" s="31"/>
      <c r="I175" s="31"/>
      <c r="J175" s="72"/>
      <c r="K175" s="72"/>
      <c r="L175" s="72"/>
      <c r="M175" s="72"/>
      <c r="N175" s="68"/>
      <c r="O175" s="72"/>
      <c r="P175" s="72"/>
      <c r="Q175" s="72"/>
      <c r="R175" s="72"/>
      <c r="S175" s="72"/>
    </row>
    <row r="176" spans="1:19">
      <c r="A176" s="38"/>
      <c r="B176" s="58" t="s">
        <v>301</v>
      </c>
      <c r="C176" s="25" t="s">
        <v>410</v>
      </c>
      <c r="D176" s="4" t="s">
        <v>413</v>
      </c>
      <c r="E176" s="26">
        <v>7476000</v>
      </c>
      <c r="F176" s="72"/>
      <c r="G176" s="72"/>
      <c r="H176" s="31"/>
      <c r="I176" s="31"/>
      <c r="J176" s="72"/>
      <c r="K176" s="72"/>
      <c r="L176" s="72"/>
      <c r="M176" s="72"/>
      <c r="N176" s="68"/>
      <c r="O176" s="72"/>
      <c r="P176" s="72"/>
      <c r="Q176" s="72"/>
      <c r="R176" s="72"/>
      <c r="S176" s="72"/>
    </row>
    <row r="177" spans="1:19">
      <c r="A177" s="38"/>
      <c r="B177" s="58"/>
      <c r="C177" s="25"/>
      <c r="E177" s="26"/>
      <c r="F177" s="72"/>
      <c r="G177" s="72"/>
      <c r="H177" s="31"/>
      <c r="I177" s="31"/>
      <c r="J177" s="72"/>
      <c r="K177" s="72"/>
      <c r="L177" s="72"/>
      <c r="M177" s="72"/>
      <c r="N177" s="68"/>
      <c r="O177" s="72"/>
      <c r="P177" s="72"/>
      <c r="Q177" s="72"/>
      <c r="R177" s="72"/>
      <c r="S177" s="72"/>
    </row>
    <row r="178" spans="1:19">
      <c r="A178" s="55" t="s">
        <v>3</v>
      </c>
      <c r="B178" s="56"/>
      <c r="C178" s="22"/>
      <c r="D178" s="23"/>
      <c r="E178" s="24">
        <f>SUM(E179)</f>
        <v>79072.92</v>
      </c>
      <c r="F178" s="70"/>
      <c r="G178" s="70"/>
      <c r="H178" s="30"/>
      <c r="I178" s="30"/>
      <c r="J178" s="71"/>
      <c r="K178" s="71"/>
      <c r="L178" s="71"/>
      <c r="M178" s="71"/>
      <c r="N178" s="91"/>
      <c r="O178" s="71"/>
      <c r="P178" s="71"/>
      <c r="Q178" s="71"/>
      <c r="R178" s="71"/>
      <c r="S178" s="71"/>
    </row>
    <row r="179" spans="1:19">
      <c r="A179" s="57"/>
      <c r="B179" s="58" t="s">
        <v>656</v>
      </c>
      <c r="C179" s="25"/>
      <c r="E179" s="26">
        <f>SUM(E180:E184)</f>
        <v>79072.92</v>
      </c>
      <c r="F179" s="72"/>
      <c r="G179" s="72"/>
      <c r="H179" s="31"/>
      <c r="I179" s="31"/>
      <c r="J179" s="72"/>
      <c r="K179" s="72"/>
      <c r="L179" s="72"/>
      <c r="M179" s="72"/>
      <c r="N179" s="68"/>
      <c r="O179" s="72"/>
      <c r="P179" s="72"/>
      <c r="Q179" s="72"/>
      <c r="R179" s="72"/>
      <c r="S179" s="72"/>
    </row>
    <row r="180" spans="1:19">
      <c r="A180" s="38"/>
      <c r="B180" s="58"/>
      <c r="C180" s="25" t="s">
        <v>482</v>
      </c>
      <c r="D180" s="4" t="s">
        <v>414</v>
      </c>
      <c r="E180" s="26">
        <v>19000</v>
      </c>
      <c r="F180" s="72"/>
      <c r="G180" s="72"/>
      <c r="H180" s="31"/>
      <c r="I180" s="31"/>
      <c r="J180" s="72"/>
      <c r="K180" s="72"/>
      <c r="L180" s="72"/>
      <c r="M180" s="72"/>
      <c r="N180" s="68"/>
      <c r="O180" s="72"/>
      <c r="P180" s="72"/>
      <c r="Q180" s="72"/>
      <c r="R180" s="72"/>
      <c r="S180" s="72"/>
    </row>
    <row r="181" spans="1:19">
      <c r="A181" s="38"/>
      <c r="B181" s="58"/>
      <c r="C181" s="25" t="s">
        <v>278</v>
      </c>
      <c r="D181" s="4" t="s">
        <v>415</v>
      </c>
      <c r="E181" s="26">
        <v>8400</v>
      </c>
      <c r="F181" s="72"/>
      <c r="G181" s="72"/>
      <c r="H181" s="31"/>
      <c r="I181" s="31"/>
      <c r="J181" s="72"/>
      <c r="K181" s="72"/>
      <c r="L181" s="72"/>
      <c r="M181" s="72"/>
      <c r="N181" s="68"/>
      <c r="O181" s="72"/>
      <c r="P181" s="72"/>
      <c r="Q181" s="72"/>
      <c r="R181" s="72"/>
      <c r="S181" s="72"/>
    </row>
    <row r="182" spans="1:19">
      <c r="A182" s="38"/>
      <c r="B182" s="58"/>
      <c r="C182" s="25" t="s">
        <v>278</v>
      </c>
      <c r="D182" s="4" t="s">
        <v>416</v>
      </c>
      <c r="E182" s="26">
        <v>17369</v>
      </c>
      <c r="F182" s="72"/>
      <c r="G182" s="72"/>
      <c r="H182" s="31"/>
      <c r="I182" s="31"/>
      <c r="J182" s="72"/>
      <c r="K182" s="72"/>
      <c r="L182" s="72"/>
      <c r="M182" s="72"/>
      <c r="N182" s="68"/>
      <c r="O182" s="72"/>
      <c r="P182" s="72"/>
      <c r="Q182" s="72"/>
      <c r="R182" s="72"/>
      <c r="S182" s="72"/>
    </row>
    <row r="183" spans="1:19">
      <c r="A183" s="38"/>
      <c r="B183" s="58"/>
      <c r="C183" s="25" t="s">
        <v>278</v>
      </c>
      <c r="D183" s="4" t="s">
        <v>417</v>
      </c>
      <c r="E183" s="26">
        <v>11060</v>
      </c>
      <c r="F183" s="72"/>
      <c r="G183" s="72"/>
      <c r="H183" s="31"/>
      <c r="I183" s="31"/>
      <c r="J183" s="72"/>
      <c r="K183" s="72"/>
      <c r="L183" s="72"/>
      <c r="M183" s="72"/>
      <c r="N183" s="68"/>
      <c r="O183" s="72"/>
      <c r="P183" s="72"/>
      <c r="Q183" s="72"/>
      <c r="R183" s="72"/>
      <c r="S183" s="72"/>
    </row>
    <row r="184" spans="1:19">
      <c r="A184" s="38"/>
      <c r="B184" s="58"/>
      <c r="C184" s="25" t="s">
        <v>278</v>
      </c>
      <c r="D184" s="4" t="s">
        <v>418</v>
      </c>
      <c r="E184" s="26">
        <v>23243.919999999998</v>
      </c>
      <c r="F184" s="72"/>
      <c r="G184" s="72"/>
      <c r="H184" s="79"/>
      <c r="I184" s="31"/>
      <c r="J184" s="72"/>
      <c r="K184" s="72"/>
      <c r="L184" s="72"/>
      <c r="M184" s="72"/>
      <c r="N184" s="68"/>
      <c r="O184" s="72"/>
      <c r="P184" s="72"/>
      <c r="Q184" s="72"/>
      <c r="R184" s="72"/>
      <c r="S184" s="72"/>
    </row>
    <row r="185" spans="1:19">
      <c r="A185" s="38"/>
      <c r="B185" s="58"/>
      <c r="C185" s="25"/>
      <c r="E185" s="26"/>
      <c r="F185" s="72"/>
      <c r="G185" s="72"/>
      <c r="H185" s="79"/>
      <c r="I185" s="31"/>
      <c r="J185" s="72"/>
      <c r="K185" s="72"/>
      <c r="L185" s="72"/>
      <c r="M185" s="72"/>
      <c r="N185" s="68"/>
      <c r="O185" s="72"/>
      <c r="P185" s="72"/>
      <c r="Q185" s="72"/>
      <c r="R185" s="72"/>
      <c r="S185" s="72"/>
    </row>
    <row r="186" spans="1:19">
      <c r="A186" s="59" t="s">
        <v>28</v>
      </c>
      <c r="B186" s="60"/>
      <c r="C186" s="33"/>
      <c r="D186" s="34"/>
      <c r="E186" s="35">
        <f>SUM(E187+E191)</f>
        <v>405062600</v>
      </c>
      <c r="F186" s="73"/>
      <c r="G186" s="73"/>
      <c r="H186" s="74"/>
      <c r="I186" s="74"/>
      <c r="J186" s="73"/>
      <c r="K186" s="73"/>
      <c r="L186" s="73"/>
      <c r="M186" s="73"/>
      <c r="N186" s="66"/>
      <c r="O186" s="73"/>
      <c r="P186" s="73"/>
      <c r="Q186" s="73"/>
      <c r="R186" s="73"/>
      <c r="S186" s="73"/>
    </row>
    <row r="187" spans="1:19">
      <c r="A187" s="55" t="s">
        <v>0</v>
      </c>
      <c r="B187" s="56"/>
      <c r="C187" s="22"/>
      <c r="D187" s="23"/>
      <c r="E187" s="24">
        <f>SUM(E188)</f>
        <v>319424200</v>
      </c>
      <c r="F187" s="70"/>
      <c r="G187" s="70"/>
      <c r="H187" s="30"/>
      <c r="I187" s="30"/>
      <c r="J187" s="71"/>
      <c r="K187" s="71"/>
      <c r="L187" s="71"/>
      <c r="M187" s="71"/>
      <c r="N187" s="91"/>
      <c r="O187" s="71"/>
      <c r="P187" s="71"/>
      <c r="Q187" s="71"/>
      <c r="R187" s="71"/>
      <c r="S187" s="71"/>
    </row>
    <row r="188" spans="1:19">
      <c r="A188" s="57"/>
      <c r="B188" s="61" t="s">
        <v>63</v>
      </c>
      <c r="C188" s="25"/>
      <c r="E188" s="26">
        <f>SUM(E189)</f>
        <v>319424200</v>
      </c>
      <c r="F188" s="72"/>
      <c r="G188" s="72"/>
      <c r="H188" s="31"/>
      <c r="I188" s="31"/>
      <c r="J188" s="72"/>
      <c r="K188" s="72"/>
      <c r="L188" s="72"/>
      <c r="M188" s="72"/>
      <c r="N188" s="68"/>
      <c r="O188" s="72"/>
      <c r="P188" s="72"/>
      <c r="Q188" s="72"/>
      <c r="R188" s="72"/>
      <c r="S188" s="72"/>
    </row>
    <row r="189" spans="1:19">
      <c r="A189" s="38"/>
      <c r="B189" s="58"/>
      <c r="C189" s="25" t="s">
        <v>397</v>
      </c>
      <c r="D189" s="4" t="s">
        <v>419</v>
      </c>
      <c r="E189" s="26">
        <v>319424200</v>
      </c>
      <c r="F189" s="72"/>
      <c r="G189" s="72"/>
      <c r="H189" s="31"/>
      <c r="I189" s="31"/>
      <c r="J189" s="72"/>
      <c r="K189" s="72"/>
      <c r="L189" s="72"/>
      <c r="M189" s="72"/>
      <c r="N189" s="68"/>
      <c r="O189" s="72"/>
      <c r="P189" s="72"/>
      <c r="Q189" s="72"/>
      <c r="R189" s="72"/>
      <c r="S189" s="72"/>
    </row>
    <row r="190" spans="1:19">
      <c r="A190" s="38"/>
      <c r="B190" s="58"/>
      <c r="C190" s="25"/>
      <c r="E190" s="26"/>
      <c r="F190" s="72"/>
      <c r="G190" s="72"/>
      <c r="H190" s="31"/>
      <c r="I190" s="31"/>
      <c r="J190" s="72"/>
      <c r="K190" s="72"/>
      <c r="L190" s="72"/>
      <c r="M190" s="72"/>
      <c r="N190" s="68"/>
      <c r="O190" s="72"/>
      <c r="P190" s="72"/>
      <c r="Q190" s="72"/>
      <c r="R190" s="72"/>
      <c r="S190" s="72"/>
    </row>
    <row r="191" spans="1:19">
      <c r="A191" s="55" t="s">
        <v>3</v>
      </c>
      <c r="B191" s="56"/>
      <c r="C191" s="22"/>
      <c r="D191" s="23"/>
      <c r="E191" s="24">
        <f>SUM(E192)</f>
        <v>85638400</v>
      </c>
      <c r="F191" s="70"/>
      <c r="G191" s="70"/>
      <c r="H191" s="30"/>
      <c r="I191" s="30"/>
      <c r="J191" s="71"/>
      <c r="K191" s="71"/>
      <c r="L191" s="71"/>
      <c r="M191" s="71"/>
      <c r="N191" s="91"/>
      <c r="O191" s="71"/>
      <c r="P191" s="71"/>
      <c r="Q191" s="71"/>
      <c r="R191" s="71"/>
      <c r="S191" s="71"/>
    </row>
    <row r="192" spans="1:19">
      <c r="A192" s="57"/>
      <c r="B192" s="58"/>
      <c r="C192" s="25"/>
      <c r="E192" s="26">
        <f>SUM(E193)</f>
        <v>85638400</v>
      </c>
      <c r="F192" s="72"/>
      <c r="G192" s="72"/>
      <c r="H192" s="31"/>
      <c r="I192" s="31"/>
      <c r="J192" s="72"/>
      <c r="K192" s="72"/>
      <c r="L192" s="72"/>
      <c r="M192" s="72"/>
      <c r="N192" s="68"/>
      <c r="O192" s="72"/>
      <c r="P192" s="72"/>
      <c r="Q192" s="72"/>
      <c r="R192" s="72"/>
      <c r="S192" s="72"/>
    </row>
    <row r="193" spans="1:19">
      <c r="A193" s="38"/>
      <c r="B193" s="58" t="s">
        <v>420</v>
      </c>
      <c r="C193" s="25" t="s">
        <v>397</v>
      </c>
      <c r="D193" s="4" t="s">
        <v>421</v>
      </c>
      <c r="E193" s="26">
        <v>85638400</v>
      </c>
      <c r="F193" s="72"/>
      <c r="G193" s="72"/>
      <c r="H193" s="31"/>
      <c r="I193" s="31"/>
      <c r="J193" s="72"/>
      <c r="K193" s="72"/>
      <c r="L193" s="72"/>
      <c r="M193" s="72"/>
      <c r="N193" s="68"/>
      <c r="O193" s="72"/>
      <c r="P193" s="72"/>
      <c r="Q193" s="72"/>
      <c r="R193" s="72"/>
      <c r="S193" s="72"/>
    </row>
    <row r="194" spans="1:19">
      <c r="A194" s="38"/>
      <c r="B194" s="58"/>
      <c r="C194" s="25"/>
      <c r="E194" s="26"/>
      <c r="F194" s="72"/>
      <c r="G194" s="72"/>
      <c r="H194" s="31"/>
      <c r="I194" s="31"/>
      <c r="J194" s="72"/>
      <c r="K194" s="72"/>
      <c r="L194" s="72"/>
      <c r="M194" s="72"/>
      <c r="N194" s="68"/>
      <c r="O194" s="72"/>
      <c r="P194" s="72"/>
      <c r="Q194" s="72"/>
      <c r="R194" s="72"/>
      <c r="S194" s="72"/>
    </row>
    <row r="195" spans="1:19">
      <c r="A195" s="59" t="s">
        <v>29</v>
      </c>
      <c r="B195" s="60"/>
      <c r="C195" s="33"/>
      <c r="D195" s="34"/>
      <c r="E195" s="35">
        <f>SUM(E196)</f>
        <v>3616004.29</v>
      </c>
      <c r="F195" s="73"/>
      <c r="G195" s="73"/>
      <c r="H195" s="74"/>
      <c r="I195" s="74"/>
      <c r="J195" s="73"/>
      <c r="K195" s="73"/>
      <c r="L195" s="73"/>
      <c r="M195" s="73"/>
      <c r="N195" s="66"/>
      <c r="O195" s="73"/>
      <c r="P195" s="73"/>
      <c r="Q195" s="73"/>
      <c r="R195" s="73"/>
      <c r="S195" s="73"/>
    </row>
    <row r="196" spans="1:19">
      <c r="A196" s="55" t="s">
        <v>2</v>
      </c>
      <c r="B196" s="56"/>
      <c r="C196" s="22"/>
      <c r="D196" s="23"/>
      <c r="E196" s="24">
        <f>SUM(E197+E204+E207)</f>
        <v>3616004.29</v>
      </c>
      <c r="F196" s="70"/>
      <c r="G196" s="70"/>
      <c r="H196" s="30"/>
      <c r="I196" s="30"/>
      <c r="J196" s="71"/>
      <c r="K196" s="71"/>
      <c r="L196" s="71"/>
      <c r="M196" s="71"/>
      <c r="N196" s="91"/>
      <c r="O196" s="71"/>
      <c r="P196" s="71"/>
      <c r="Q196" s="71"/>
      <c r="R196" s="71"/>
      <c r="S196" s="71"/>
    </row>
    <row r="197" spans="1:19">
      <c r="A197" s="38"/>
      <c r="B197" s="58" t="s">
        <v>422</v>
      </c>
      <c r="C197" s="25"/>
      <c r="E197" s="26">
        <f>SUM(E198:E202)</f>
        <v>3146456.55</v>
      </c>
      <c r="F197" s="72"/>
      <c r="G197" s="72"/>
      <c r="H197" s="31"/>
      <c r="I197" s="31"/>
      <c r="J197" s="72"/>
      <c r="K197" s="72"/>
      <c r="L197" s="72"/>
      <c r="M197" s="72"/>
      <c r="N197" s="68"/>
      <c r="O197" s="72"/>
      <c r="P197" s="72"/>
      <c r="Q197" s="72"/>
      <c r="R197" s="72"/>
      <c r="S197" s="72"/>
    </row>
    <row r="198" spans="1:19">
      <c r="A198" s="38"/>
      <c r="B198" s="58"/>
      <c r="C198" s="25" t="s">
        <v>482</v>
      </c>
      <c r="D198" s="4" t="s">
        <v>479</v>
      </c>
      <c r="E198" s="26">
        <v>124958</v>
      </c>
      <c r="F198" s="72"/>
      <c r="G198" s="72"/>
      <c r="H198" s="31"/>
      <c r="I198" s="31"/>
      <c r="J198" s="72"/>
      <c r="K198" s="72"/>
      <c r="L198" s="72"/>
      <c r="M198" s="72"/>
      <c r="N198" s="68"/>
      <c r="O198" s="72"/>
      <c r="P198" s="72"/>
      <c r="Q198" s="72"/>
      <c r="R198" s="72"/>
      <c r="S198" s="72"/>
    </row>
    <row r="199" spans="1:19">
      <c r="A199" s="38"/>
      <c r="B199" s="58"/>
      <c r="C199" s="25" t="s">
        <v>482</v>
      </c>
      <c r="D199" s="4" t="s">
        <v>425</v>
      </c>
      <c r="E199" s="26">
        <v>81500</v>
      </c>
      <c r="F199" s="72"/>
      <c r="G199" s="72"/>
      <c r="H199" s="79"/>
      <c r="I199" s="31"/>
      <c r="J199" s="72"/>
      <c r="K199" s="72"/>
      <c r="L199" s="72"/>
      <c r="M199" s="72"/>
      <c r="N199" s="68"/>
      <c r="O199" s="72"/>
      <c r="P199" s="72"/>
      <c r="Q199" s="72"/>
      <c r="R199" s="72"/>
      <c r="S199" s="72"/>
    </row>
    <row r="200" spans="1:19">
      <c r="A200" s="38"/>
      <c r="B200" s="58"/>
      <c r="C200" s="25" t="s">
        <v>489</v>
      </c>
      <c r="D200" s="4" t="s">
        <v>426</v>
      </c>
      <c r="E200" s="26">
        <v>1132645.8</v>
      </c>
      <c r="F200" s="72"/>
      <c r="G200" s="72"/>
      <c r="H200" s="31"/>
      <c r="I200" s="31"/>
      <c r="J200" s="72"/>
      <c r="K200" s="72"/>
      <c r="L200" s="72"/>
      <c r="M200" s="72"/>
      <c r="N200" s="68"/>
      <c r="O200" s="72"/>
      <c r="P200" s="72"/>
      <c r="Q200" s="72"/>
      <c r="R200" s="72"/>
      <c r="S200" s="72"/>
    </row>
    <row r="201" spans="1:19">
      <c r="A201" s="38"/>
      <c r="B201" s="58"/>
      <c r="C201" s="25" t="s">
        <v>489</v>
      </c>
      <c r="D201" s="4" t="s">
        <v>427</v>
      </c>
      <c r="E201" s="26">
        <v>1727373.2</v>
      </c>
      <c r="F201" s="72"/>
      <c r="G201" s="72"/>
      <c r="H201" s="79"/>
      <c r="I201" s="31"/>
      <c r="J201" s="72"/>
      <c r="K201" s="72"/>
      <c r="L201" s="72"/>
      <c r="M201" s="72"/>
      <c r="N201" s="68"/>
      <c r="O201" s="72"/>
      <c r="P201" s="72"/>
      <c r="Q201" s="72"/>
      <c r="R201" s="72"/>
      <c r="S201" s="72"/>
    </row>
    <row r="202" spans="1:19">
      <c r="A202" s="38"/>
      <c r="B202" s="58"/>
      <c r="C202" s="25" t="s">
        <v>522</v>
      </c>
      <c r="D202" s="4" t="s">
        <v>428</v>
      </c>
      <c r="E202" s="26">
        <v>79979.55</v>
      </c>
      <c r="F202" s="72"/>
      <c r="G202" s="72"/>
      <c r="H202" s="79"/>
      <c r="I202" s="31"/>
      <c r="J202" s="72"/>
      <c r="K202" s="72"/>
      <c r="L202" s="72"/>
      <c r="M202" s="72"/>
      <c r="N202" s="68"/>
      <c r="O202" s="72"/>
      <c r="P202" s="72"/>
      <c r="Q202" s="72"/>
      <c r="R202" s="72"/>
      <c r="S202" s="72"/>
    </row>
    <row r="203" spans="1:19">
      <c r="A203" s="38"/>
      <c r="B203" s="58"/>
      <c r="C203" s="25"/>
      <c r="E203" s="26"/>
      <c r="F203" s="72"/>
      <c r="G203" s="72"/>
      <c r="H203" s="79"/>
      <c r="I203" s="31"/>
      <c r="J203" s="72"/>
      <c r="K203" s="72"/>
      <c r="L203" s="72"/>
      <c r="M203" s="72"/>
      <c r="N203" s="68"/>
      <c r="O203" s="72"/>
      <c r="P203" s="72"/>
      <c r="Q203" s="72"/>
      <c r="R203" s="72"/>
      <c r="S203" s="72"/>
    </row>
    <row r="204" spans="1:19">
      <c r="A204" s="38"/>
      <c r="B204" s="58" t="s">
        <v>423</v>
      </c>
      <c r="C204" s="25"/>
      <c r="E204" s="26">
        <f>SUM(E205:E205)</f>
        <v>199802</v>
      </c>
      <c r="F204" s="72"/>
      <c r="G204" s="72"/>
      <c r="H204" s="79"/>
      <c r="I204" s="31"/>
      <c r="J204" s="72"/>
      <c r="K204" s="72"/>
      <c r="L204" s="72"/>
      <c r="M204" s="72"/>
      <c r="N204" s="68"/>
      <c r="O204" s="72"/>
      <c r="P204" s="72"/>
      <c r="Q204" s="72"/>
      <c r="R204" s="72"/>
      <c r="S204" s="72"/>
    </row>
    <row r="205" spans="1:19">
      <c r="A205" s="38"/>
      <c r="B205" s="58"/>
      <c r="C205" s="25" t="s">
        <v>482</v>
      </c>
      <c r="D205" s="4" t="s">
        <v>429</v>
      </c>
      <c r="E205" s="26">
        <v>199802</v>
      </c>
      <c r="F205" s="72"/>
      <c r="G205" s="72"/>
      <c r="H205" s="79"/>
      <c r="I205" s="31"/>
      <c r="J205" s="72"/>
      <c r="K205" s="72"/>
      <c r="L205" s="72"/>
      <c r="M205" s="72"/>
      <c r="N205" s="68"/>
      <c r="O205" s="72"/>
      <c r="P205" s="72"/>
      <c r="Q205" s="72"/>
      <c r="R205" s="72"/>
      <c r="S205" s="72"/>
    </row>
    <row r="206" spans="1:19">
      <c r="A206" s="38"/>
      <c r="B206" s="58"/>
      <c r="C206" s="25"/>
      <c r="E206" s="26"/>
      <c r="F206" s="72"/>
      <c r="G206" s="72"/>
      <c r="H206" s="79"/>
      <c r="I206" s="31"/>
      <c r="J206" s="72"/>
      <c r="K206" s="72"/>
      <c r="L206" s="72"/>
      <c r="M206" s="72"/>
      <c r="N206" s="68"/>
      <c r="O206" s="72"/>
      <c r="P206" s="72"/>
      <c r="Q206" s="72"/>
      <c r="R206" s="72"/>
      <c r="S206" s="72"/>
    </row>
    <row r="207" spans="1:19">
      <c r="A207" s="38"/>
      <c r="B207" s="58" t="s">
        <v>424</v>
      </c>
      <c r="C207" s="25"/>
      <c r="E207" s="26">
        <f>SUM(E208:E210)</f>
        <v>269745.74</v>
      </c>
      <c r="F207" s="72"/>
      <c r="G207" s="72"/>
      <c r="H207" s="31"/>
      <c r="I207" s="31"/>
      <c r="J207" s="72"/>
      <c r="K207" s="72"/>
      <c r="L207" s="72"/>
      <c r="M207" s="72"/>
      <c r="N207" s="68"/>
      <c r="O207" s="72"/>
      <c r="P207" s="72"/>
      <c r="Q207" s="72"/>
      <c r="R207" s="72"/>
      <c r="S207" s="72"/>
    </row>
    <row r="208" spans="1:19">
      <c r="A208" s="38"/>
      <c r="B208" s="58"/>
      <c r="C208" s="25" t="s">
        <v>278</v>
      </c>
      <c r="D208" s="4" t="s">
        <v>430</v>
      </c>
      <c r="E208" s="26">
        <v>77414.5</v>
      </c>
      <c r="F208" s="72"/>
      <c r="G208" s="72"/>
      <c r="H208" s="31"/>
      <c r="I208" s="31"/>
      <c r="J208" s="72"/>
      <c r="K208" s="72"/>
      <c r="L208" s="72"/>
      <c r="M208" s="72"/>
      <c r="N208" s="68"/>
      <c r="O208" s="72"/>
      <c r="P208" s="72"/>
      <c r="Q208" s="72"/>
      <c r="R208" s="72"/>
      <c r="S208" s="72"/>
    </row>
    <row r="209" spans="1:19">
      <c r="A209" s="38"/>
      <c r="B209" s="58"/>
      <c r="C209" s="25" t="s">
        <v>482</v>
      </c>
      <c r="D209" s="4" t="s">
        <v>431</v>
      </c>
      <c r="E209" s="26">
        <v>18820</v>
      </c>
      <c r="F209" s="72"/>
      <c r="G209" s="72"/>
      <c r="H209" s="79"/>
      <c r="I209" s="31"/>
      <c r="J209" s="72"/>
      <c r="K209" s="72"/>
      <c r="L209" s="72"/>
      <c r="M209" s="72"/>
      <c r="N209" s="68"/>
      <c r="O209" s="72"/>
      <c r="P209" s="72"/>
      <c r="Q209" s="72"/>
      <c r="R209" s="72"/>
      <c r="S209" s="72"/>
    </row>
    <row r="210" spans="1:19">
      <c r="A210" s="38"/>
      <c r="B210" s="58"/>
      <c r="C210" s="25" t="s">
        <v>618</v>
      </c>
      <c r="D210" s="44" t="s">
        <v>432</v>
      </c>
      <c r="E210" s="45">
        <v>173511.24</v>
      </c>
      <c r="F210" s="72"/>
      <c r="G210" s="72"/>
      <c r="H210" s="79"/>
      <c r="I210" s="31"/>
      <c r="J210" s="80"/>
      <c r="K210" s="80"/>
      <c r="L210" s="80"/>
      <c r="M210" s="80"/>
      <c r="N210" s="93"/>
      <c r="O210" s="80"/>
      <c r="P210" s="80"/>
      <c r="Q210" s="80"/>
      <c r="R210" s="80"/>
      <c r="S210" s="80"/>
    </row>
    <row r="211" spans="1:19">
      <c r="A211" s="38"/>
      <c r="B211" s="58"/>
      <c r="C211" s="25"/>
      <c r="E211" s="26"/>
      <c r="F211" s="72"/>
      <c r="G211" s="72"/>
      <c r="H211" s="31"/>
      <c r="I211" s="31"/>
      <c r="J211" s="72"/>
      <c r="K211" s="72"/>
      <c r="L211" s="72"/>
      <c r="M211" s="72"/>
      <c r="N211" s="68"/>
      <c r="O211" s="72"/>
      <c r="P211" s="72"/>
      <c r="Q211" s="72"/>
      <c r="R211" s="72"/>
      <c r="S211" s="72"/>
    </row>
    <row r="212" spans="1:19">
      <c r="A212" s="59" t="s">
        <v>30</v>
      </c>
      <c r="B212" s="60"/>
      <c r="C212" s="33"/>
      <c r="D212" s="34"/>
      <c r="E212" s="35">
        <f>SUM(E213)</f>
        <v>4998130</v>
      </c>
      <c r="F212" s="73"/>
      <c r="G212" s="73"/>
      <c r="H212" s="74"/>
      <c r="I212" s="74"/>
      <c r="J212" s="73"/>
      <c r="K212" s="73"/>
      <c r="L212" s="73"/>
      <c r="M212" s="73"/>
      <c r="N212" s="66"/>
      <c r="O212" s="73"/>
      <c r="P212" s="73"/>
      <c r="Q212" s="73"/>
      <c r="R212" s="73"/>
      <c r="S212" s="73"/>
    </row>
    <row r="213" spans="1:19">
      <c r="A213" s="55" t="s">
        <v>2</v>
      </c>
      <c r="B213" s="56"/>
      <c r="C213" s="22"/>
      <c r="D213" s="23"/>
      <c r="E213" s="24">
        <f>SUM(E214)</f>
        <v>4998130</v>
      </c>
      <c r="F213" s="70"/>
      <c r="G213" s="70"/>
      <c r="H213" s="30"/>
      <c r="I213" s="30"/>
      <c r="J213" s="72"/>
      <c r="K213" s="72"/>
      <c r="L213" s="72"/>
      <c r="M213" s="72"/>
      <c r="N213" s="68"/>
      <c r="O213" s="72"/>
      <c r="P213" s="72"/>
      <c r="Q213" s="72"/>
      <c r="R213" s="72"/>
      <c r="S213" s="72"/>
    </row>
    <row r="214" spans="1:19">
      <c r="A214" s="57"/>
      <c r="B214" s="58" t="s">
        <v>433</v>
      </c>
      <c r="C214" s="25"/>
      <c r="E214" s="26">
        <f>SUM(E215:E223)</f>
        <v>4998130</v>
      </c>
      <c r="F214" s="72"/>
      <c r="G214" s="72"/>
      <c r="H214" s="31"/>
      <c r="I214" s="31"/>
      <c r="J214" s="72"/>
      <c r="K214" s="72"/>
      <c r="L214" s="72"/>
      <c r="M214" s="72"/>
      <c r="N214" s="68"/>
      <c r="O214" s="72"/>
      <c r="P214" s="72"/>
      <c r="Q214" s="72"/>
      <c r="R214" s="72"/>
      <c r="S214" s="72"/>
    </row>
    <row r="215" spans="1:19">
      <c r="A215" s="38"/>
      <c r="B215" s="58"/>
      <c r="C215" s="25" t="s">
        <v>604</v>
      </c>
      <c r="D215" s="4" t="s">
        <v>434</v>
      </c>
      <c r="E215" s="26">
        <v>36000</v>
      </c>
      <c r="F215" s="72"/>
      <c r="G215" s="72"/>
      <c r="H215" s="31"/>
      <c r="I215" s="31"/>
      <c r="J215" s="72"/>
      <c r="K215" s="72"/>
      <c r="L215" s="72"/>
      <c r="M215" s="72"/>
      <c r="N215" s="68"/>
      <c r="O215" s="72"/>
      <c r="P215" s="72"/>
      <c r="Q215" s="72"/>
      <c r="R215" s="72"/>
      <c r="S215" s="72"/>
    </row>
    <row r="216" spans="1:19">
      <c r="A216" s="38"/>
      <c r="B216" s="58"/>
      <c r="C216" s="25" t="s">
        <v>604</v>
      </c>
      <c r="D216" s="4" t="s">
        <v>435</v>
      </c>
      <c r="E216" s="26">
        <v>45000</v>
      </c>
      <c r="F216" s="72"/>
      <c r="G216" s="72"/>
      <c r="H216" s="31"/>
      <c r="I216" s="31"/>
      <c r="J216" s="72"/>
      <c r="K216" s="72"/>
      <c r="L216" s="72"/>
      <c r="M216" s="72"/>
      <c r="N216" s="68"/>
      <c r="O216" s="72"/>
      <c r="P216" s="72"/>
      <c r="Q216" s="72"/>
      <c r="R216" s="72"/>
      <c r="S216" s="72"/>
    </row>
    <row r="217" spans="1:19">
      <c r="A217" s="38"/>
      <c r="B217" s="58"/>
      <c r="C217" s="25" t="s">
        <v>604</v>
      </c>
      <c r="D217" s="4" t="s">
        <v>436</v>
      </c>
      <c r="E217" s="26">
        <v>46000</v>
      </c>
      <c r="F217" s="72"/>
      <c r="G217" s="72"/>
      <c r="H217" s="31"/>
      <c r="I217" s="31"/>
      <c r="J217" s="72"/>
      <c r="K217" s="72"/>
      <c r="L217" s="72"/>
      <c r="M217" s="72"/>
      <c r="N217" s="68"/>
      <c r="O217" s="72"/>
      <c r="P217" s="72"/>
      <c r="Q217" s="72"/>
      <c r="R217" s="72"/>
      <c r="S217" s="72"/>
    </row>
    <row r="218" spans="1:19">
      <c r="A218" s="38"/>
      <c r="B218" s="58"/>
      <c r="C218" s="25" t="s">
        <v>604</v>
      </c>
      <c r="D218" s="4" t="s">
        <v>437</v>
      </c>
      <c r="E218" s="26">
        <v>12350</v>
      </c>
      <c r="F218" s="72"/>
      <c r="G218" s="72"/>
      <c r="H218" s="79"/>
      <c r="I218" s="31"/>
      <c r="J218" s="72"/>
      <c r="K218" s="72"/>
      <c r="L218" s="72"/>
      <c r="M218" s="72"/>
      <c r="N218" s="68"/>
      <c r="O218" s="72"/>
      <c r="P218" s="72"/>
      <c r="Q218" s="72"/>
      <c r="R218" s="72"/>
      <c r="S218" s="72"/>
    </row>
    <row r="219" spans="1:19">
      <c r="A219" s="38"/>
      <c r="B219" s="58"/>
      <c r="C219" s="25" t="s">
        <v>621</v>
      </c>
      <c r="D219" s="4" t="s">
        <v>438</v>
      </c>
      <c r="E219" s="26">
        <v>944800</v>
      </c>
      <c r="F219" s="72"/>
      <c r="G219" s="72"/>
      <c r="H219" s="31"/>
      <c r="I219" s="31"/>
      <c r="J219" s="72"/>
      <c r="K219" s="72"/>
      <c r="L219" s="72"/>
      <c r="M219" s="72"/>
      <c r="N219" s="68"/>
      <c r="O219" s="72"/>
      <c r="P219" s="72"/>
      <c r="Q219" s="72"/>
      <c r="R219" s="72"/>
      <c r="S219" s="72"/>
    </row>
    <row r="220" spans="1:19">
      <c r="A220" s="38"/>
      <c r="B220" s="58"/>
      <c r="C220" s="25" t="s">
        <v>284</v>
      </c>
      <c r="D220" s="4" t="s">
        <v>439</v>
      </c>
      <c r="E220" s="26">
        <v>807580</v>
      </c>
      <c r="F220" s="72"/>
      <c r="G220" s="72"/>
      <c r="H220" s="31"/>
      <c r="I220" s="31"/>
      <c r="J220" s="72"/>
      <c r="K220" s="72"/>
      <c r="L220" s="72"/>
      <c r="M220" s="72"/>
      <c r="N220" s="68"/>
      <c r="O220" s="72"/>
      <c r="P220" s="72"/>
      <c r="Q220" s="72"/>
      <c r="R220" s="72"/>
      <c r="S220" s="72"/>
    </row>
    <row r="221" spans="1:19">
      <c r="A221" s="38"/>
      <c r="B221" s="58"/>
      <c r="C221" s="25" t="s">
        <v>93</v>
      </c>
      <c r="D221" s="4" t="s">
        <v>440</v>
      </c>
      <c r="E221" s="26">
        <v>1244000</v>
      </c>
      <c r="F221" s="72"/>
      <c r="G221" s="72"/>
      <c r="H221" s="31"/>
      <c r="I221" s="31"/>
      <c r="J221" s="72"/>
      <c r="K221" s="72"/>
      <c r="L221" s="72"/>
      <c r="M221" s="72"/>
      <c r="N221" s="68"/>
      <c r="O221" s="72"/>
      <c r="P221" s="72"/>
      <c r="Q221" s="72"/>
      <c r="R221" s="72"/>
      <c r="S221" s="72"/>
    </row>
    <row r="222" spans="1:19">
      <c r="A222" s="38"/>
      <c r="B222" s="58"/>
      <c r="C222" s="25" t="s">
        <v>279</v>
      </c>
      <c r="D222" s="4" t="s">
        <v>441</v>
      </c>
      <c r="E222" s="26">
        <v>935400</v>
      </c>
      <c r="F222" s="72"/>
      <c r="G222" s="72"/>
      <c r="H222" s="31"/>
      <c r="I222" s="31"/>
      <c r="J222" s="72"/>
      <c r="K222" s="72"/>
      <c r="L222" s="72"/>
      <c r="M222" s="72"/>
      <c r="N222" s="68"/>
      <c r="O222" s="72"/>
      <c r="P222" s="72"/>
      <c r="Q222" s="72"/>
      <c r="R222" s="72"/>
      <c r="S222" s="72"/>
    </row>
    <row r="223" spans="1:19">
      <c r="A223" s="38"/>
      <c r="B223" s="58"/>
      <c r="C223" s="25" t="s">
        <v>534</v>
      </c>
      <c r="D223" s="4" t="s">
        <v>442</v>
      </c>
      <c r="E223" s="26">
        <v>927000</v>
      </c>
      <c r="F223" s="72"/>
      <c r="G223" s="72"/>
      <c r="H223" s="31"/>
      <c r="I223" s="31"/>
      <c r="J223" s="72"/>
      <c r="K223" s="72"/>
      <c r="L223" s="72"/>
      <c r="M223" s="72"/>
      <c r="N223" s="68"/>
      <c r="O223" s="72"/>
      <c r="P223" s="72"/>
      <c r="Q223" s="72"/>
      <c r="R223" s="72"/>
      <c r="S223" s="72"/>
    </row>
    <row r="224" spans="1:19">
      <c r="A224" s="38"/>
      <c r="B224" s="58"/>
      <c r="C224" s="25"/>
      <c r="E224" s="26"/>
      <c r="F224" s="72"/>
      <c r="G224" s="72"/>
      <c r="H224" s="31"/>
      <c r="I224" s="31"/>
      <c r="J224" s="72"/>
      <c r="K224" s="72"/>
      <c r="L224" s="72"/>
      <c r="M224" s="72"/>
      <c r="N224" s="68"/>
      <c r="O224" s="72"/>
      <c r="P224" s="72"/>
      <c r="Q224" s="72"/>
      <c r="R224" s="72"/>
      <c r="S224" s="72"/>
    </row>
    <row r="225" spans="1:19">
      <c r="A225" s="59" t="s">
        <v>31</v>
      </c>
      <c r="B225" s="60"/>
      <c r="C225" s="33"/>
      <c r="D225" s="34"/>
      <c r="E225" s="35">
        <f>SUM(E226)</f>
        <v>19040</v>
      </c>
      <c r="F225" s="73"/>
      <c r="G225" s="73"/>
      <c r="H225" s="74"/>
      <c r="I225" s="74"/>
      <c r="J225" s="73"/>
      <c r="K225" s="73"/>
      <c r="L225" s="73"/>
      <c r="M225" s="73"/>
      <c r="N225" s="66"/>
      <c r="O225" s="73"/>
      <c r="P225" s="73"/>
      <c r="Q225" s="73"/>
      <c r="R225" s="73"/>
      <c r="S225" s="73"/>
    </row>
    <row r="226" spans="1:19">
      <c r="A226" s="55" t="s">
        <v>3</v>
      </c>
      <c r="B226" s="56"/>
      <c r="C226" s="22"/>
      <c r="D226" s="23"/>
      <c r="E226" s="24">
        <f>SUM(E227)</f>
        <v>19040</v>
      </c>
      <c r="F226" s="70"/>
      <c r="G226" s="70"/>
      <c r="H226" s="30"/>
      <c r="I226" s="30"/>
      <c r="J226" s="71"/>
      <c r="K226" s="71"/>
      <c r="L226" s="71"/>
      <c r="M226" s="71"/>
      <c r="N226" s="91"/>
      <c r="O226" s="71"/>
      <c r="P226" s="71"/>
      <c r="Q226" s="71"/>
      <c r="R226" s="71"/>
      <c r="S226" s="71"/>
    </row>
    <row r="227" spans="1:19">
      <c r="A227" s="57"/>
      <c r="B227" s="58" t="s">
        <v>659</v>
      </c>
      <c r="C227" s="25"/>
      <c r="E227" s="26">
        <f>SUM(E228:E229)</f>
        <v>19040</v>
      </c>
      <c r="F227" s="72"/>
      <c r="G227" s="72"/>
      <c r="H227" s="31"/>
      <c r="I227" s="31"/>
      <c r="J227" s="72"/>
      <c r="K227" s="72"/>
      <c r="L227" s="72"/>
      <c r="M227" s="72"/>
      <c r="N227" s="68"/>
      <c r="O227" s="72"/>
      <c r="P227" s="72"/>
      <c r="Q227" s="72"/>
      <c r="R227" s="72"/>
      <c r="S227" s="72"/>
    </row>
    <row r="228" spans="1:19">
      <c r="A228" s="57"/>
      <c r="B228" s="58"/>
      <c r="C228" s="25" t="s">
        <v>522</v>
      </c>
      <c r="D228" s="4" t="s">
        <v>476</v>
      </c>
      <c r="E228" s="26">
        <v>5898</v>
      </c>
      <c r="F228" s="72"/>
      <c r="G228" s="72"/>
      <c r="H228" s="31"/>
      <c r="I228" s="31"/>
      <c r="J228" s="72"/>
      <c r="K228" s="72"/>
      <c r="L228" s="72"/>
      <c r="M228" s="72"/>
      <c r="N228" s="68"/>
      <c r="O228" s="72"/>
      <c r="P228" s="72"/>
      <c r="Q228" s="72"/>
      <c r="R228" s="72"/>
      <c r="S228" s="72"/>
    </row>
    <row r="229" spans="1:19">
      <c r="A229" s="57"/>
      <c r="B229" s="58"/>
      <c r="C229" s="25" t="s">
        <v>522</v>
      </c>
      <c r="D229" s="4" t="s">
        <v>477</v>
      </c>
      <c r="E229" s="26">
        <v>13142</v>
      </c>
      <c r="F229" s="72"/>
      <c r="G229" s="72"/>
      <c r="H229" s="79"/>
      <c r="I229" s="31"/>
      <c r="J229" s="72"/>
      <c r="K229" s="72"/>
      <c r="L229" s="72"/>
      <c r="M229" s="72"/>
      <c r="N229" s="68"/>
      <c r="O229" s="72"/>
      <c r="P229" s="72"/>
      <c r="Q229" s="72"/>
      <c r="R229" s="72"/>
      <c r="S229" s="72"/>
    </row>
    <row r="230" spans="1:19">
      <c r="A230" s="57"/>
      <c r="B230" s="58"/>
      <c r="C230" s="25"/>
      <c r="E230" s="26"/>
      <c r="F230" s="72"/>
      <c r="G230" s="72"/>
      <c r="H230" s="79"/>
      <c r="I230" s="31"/>
      <c r="J230" s="72"/>
      <c r="K230" s="72"/>
      <c r="L230" s="72"/>
      <c r="M230" s="72"/>
      <c r="N230" s="68"/>
      <c r="O230" s="72"/>
      <c r="P230" s="72"/>
      <c r="Q230" s="72"/>
      <c r="R230" s="72"/>
      <c r="S230" s="72"/>
    </row>
    <row r="231" spans="1:19">
      <c r="A231" s="59" t="s">
        <v>32</v>
      </c>
      <c r="B231" s="60"/>
      <c r="C231" s="33"/>
      <c r="D231" s="34"/>
      <c r="E231" s="35">
        <f>SUM(E232)</f>
        <v>16379</v>
      </c>
      <c r="F231" s="73"/>
      <c r="G231" s="73"/>
      <c r="H231" s="74"/>
      <c r="I231" s="74"/>
      <c r="J231" s="73"/>
      <c r="K231" s="73"/>
      <c r="L231" s="73"/>
      <c r="M231" s="73"/>
      <c r="N231" s="66"/>
      <c r="O231" s="73"/>
      <c r="P231" s="73"/>
      <c r="Q231" s="73"/>
      <c r="R231" s="73"/>
      <c r="S231" s="73"/>
    </row>
    <row r="232" spans="1:19">
      <c r="A232" s="55" t="s">
        <v>0</v>
      </c>
      <c r="B232" s="56"/>
      <c r="C232" s="22"/>
      <c r="D232" s="23"/>
      <c r="E232" s="24">
        <f>SUM(E233)</f>
        <v>16379</v>
      </c>
      <c r="F232" s="70"/>
      <c r="G232" s="70"/>
      <c r="H232" s="30"/>
      <c r="I232" s="30"/>
      <c r="J232" s="71"/>
      <c r="K232" s="71"/>
      <c r="L232" s="71"/>
      <c r="M232" s="71"/>
      <c r="N232" s="91"/>
      <c r="O232" s="71"/>
      <c r="P232" s="71"/>
      <c r="Q232" s="71"/>
      <c r="R232" s="71"/>
      <c r="S232" s="71"/>
    </row>
    <row r="233" spans="1:19">
      <c r="A233" s="38"/>
      <c r="B233" s="61" t="s">
        <v>63</v>
      </c>
      <c r="C233" s="25"/>
      <c r="E233" s="26">
        <f>SUM(E234:E234)</f>
        <v>16379</v>
      </c>
      <c r="F233" s="72"/>
      <c r="G233" s="72"/>
      <c r="H233" s="31"/>
      <c r="I233" s="31"/>
      <c r="J233" s="72"/>
      <c r="K233" s="72"/>
      <c r="L233" s="72"/>
      <c r="M233" s="72"/>
      <c r="N233" s="68"/>
      <c r="O233" s="72"/>
      <c r="P233" s="72"/>
      <c r="Q233" s="72"/>
      <c r="R233" s="72"/>
      <c r="S233" s="72"/>
    </row>
    <row r="234" spans="1:19">
      <c r="A234" s="38"/>
      <c r="B234" s="58"/>
      <c r="C234" s="25" t="s">
        <v>482</v>
      </c>
      <c r="D234" s="4" t="s">
        <v>449</v>
      </c>
      <c r="E234" s="26">
        <v>16379</v>
      </c>
      <c r="F234" s="72"/>
      <c r="G234" s="72"/>
      <c r="H234" s="31"/>
      <c r="I234" s="31"/>
      <c r="J234" s="72"/>
      <c r="K234" s="72"/>
      <c r="L234" s="72"/>
      <c r="M234" s="72"/>
      <c r="N234" s="68"/>
      <c r="O234" s="72"/>
      <c r="P234" s="72"/>
      <c r="Q234" s="72"/>
      <c r="R234" s="72"/>
      <c r="S234" s="72"/>
    </row>
    <row r="235" spans="1:19">
      <c r="A235" s="38"/>
      <c r="B235" s="58"/>
      <c r="C235" s="25"/>
      <c r="E235" s="26"/>
      <c r="F235" s="72"/>
      <c r="G235" s="72"/>
      <c r="H235" s="79"/>
      <c r="I235" s="31"/>
      <c r="J235" s="72"/>
      <c r="K235" s="72"/>
      <c r="L235" s="72"/>
      <c r="M235" s="72"/>
      <c r="N235" s="68"/>
      <c r="O235" s="72"/>
      <c r="P235" s="72"/>
      <c r="Q235" s="72"/>
      <c r="R235" s="72"/>
      <c r="S235" s="72"/>
    </row>
    <row r="236" spans="1:19">
      <c r="A236" s="38"/>
      <c r="B236" s="58"/>
      <c r="C236" s="25"/>
      <c r="E236" s="26"/>
      <c r="F236" s="72"/>
      <c r="G236" s="72"/>
      <c r="H236" s="31"/>
      <c r="I236" s="31"/>
      <c r="J236" s="72"/>
      <c r="K236" s="72"/>
      <c r="L236" s="72"/>
      <c r="M236" s="72"/>
      <c r="N236" s="68"/>
      <c r="O236" s="72"/>
      <c r="P236" s="72"/>
      <c r="Q236" s="72"/>
      <c r="R236" s="72"/>
      <c r="S236" s="72"/>
    </row>
    <row r="237" spans="1:19">
      <c r="A237" s="59" t="s">
        <v>34</v>
      </c>
      <c r="B237" s="60"/>
      <c r="C237" s="33"/>
      <c r="D237" s="34"/>
      <c r="E237" s="35">
        <f>SUM(E238+E244)</f>
        <v>117627.76</v>
      </c>
      <c r="F237" s="73"/>
      <c r="G237" s="73"/>
      <c r="H237" s="74"/>
      <c r="I237" s="74"/>
      <c r="J237" s="73"/>
      <c r="K237" s="73"/>
      <c r="L237" s="73"/>
      <c r="M237" s="73"/>
      <c r="N237" s="66"/>
      <c r="O237" s="73"/>
      <c r="P237" s="73"/>
      <c r="Q237" s="73"/>
      <c r="R237" s="73"/>
      <c r="S237" s="73"/>
    </row>
    <row r="238" spans="1:19">
      <c r="A238" s="55" t="s">
        <v>0</v>
      </c>
      <c r="B238" s="56"/>
      <c r="C238" s="22"/>
      <c r="D238" s="23"/>
      <c r="E238" s="24">
        <f>SUM(E239)</f>
        <v>95755</v>
      </c>
      <c r="F238" s="70"/>
      <c r="G238" s="70"/>
      <c r="H238" s="30"/>
      <c r="I238" s="30"/>
      <c r="J238" s="71"/>
      <c r="K238" s="71"/>
      <c r="L238" s="71"/>
      <c r="M238" s="71"/>
      <c r="N238" s="91"/>
      <c r="O238" s="71"/>
      <c r="P238" s="71"/>
      <c r="Q238" s="71"/>
      <c r="R238" s="71"/>
      <c r="S238" s="71"/>
    </row>
    <row r="239" spans="1:19">
      <c r="A239" s="57"/>
      <c r="B239" s="61" t="s">
        <v>63</v>
      </c>
      <c r="C239" s="25"/>
      <c r="E239" s="26">
        <f>SUM(E240:E242)</f>
        <v>95755</v>
      </c>
      <c r="F239" s="72"/>
      <c r="G239" s="72"/>
      <c r="H239" s="31"/>
      <c r="I239" s="31"/>
      <c r="J239" s="72"/>
      <c r="K239" s="72"/>
      <c r="L239" s="72"/>
      <c r="M239" s="72"/>
      <c r="N239" s="68"/>
      <c r="O239" s="72"/>
      <c r="P239" s="72"/>
      <c r="Q239" s="72"/>
      <c r="R239" s="72"/>
      <c r="S239" s="72"/>
    </row>
    <row r="240" spans="1:19">
      <c r="A240" s="57"/>
      <c r="B240" s="58"/>
      <c r="C240" s="25" t="s">
        <v>484</v>
      </c>
      <c r="D240" s="4" t="s">
        <v>443</v>
      </c>
      <c r="E240" s="26">
        <v>6835</v>
      </c>
      <c r="F240" s="72"/>
      <c r="G240" s="72"/>
      <c r="H240" s="31"/>
      <c r="I240" s="31"/>
      <c r="J240" s="72"/>
      <c r="K240" s="72"/>
      <c r="L240" s="72"/>
      <c r="M240" s="72"/>
      <c r="N240" s="68"/>
      <c r="O240" s="72"/>
      <c r="P240" s="72"/>
      <c r="Q240" s="72"/>
      <c r="R240" s="72"/>
      <c r="S240" s="72"/>
    </row>
    <row r="241" spans="1:19">
      <c r="A241" s="57"/>
      <c r="B241" s="58"/>
      <c r="C241" s="25" t="s">
        <v>484</v>
      </c>
      <c r="D241" s="4" t="s">
        <v>445</v>
      </c>
      <c r="E241" s="26">
        <v>59920</v>
      </c>
      <c r="F241" s="72"/>
      <c r="G241" s="72"/>
      <c r="H241" s="31"/>
      <c r="I241" s="31"/>
      <c r="J241" s="72"/>
      <c r="K241" s="72"/>
      <c r="L241" s="72"/>
      <c r="M241" s="72"/>
      <c r="N241" s="68"/>
      <c r="O241" s="72"/>
      <c r="P241" s="72"/>
      <c r="Q241" s="72"/>
      <c r="R241" s="72"/>
      <c r="S241" s="72"/>
    </row>
    <row r="242" spans="1:19">
      <c r="A242" s="57"/>
      <c r="B242" s="58"/>
      <c r="C242" s="25" t="s">
        <v>484</v>
      </c>
      <c r="D242" s="4" t="s">
        <v>444</v>
      </c>
      <c r="E242" s="26">
        <v>29000</v>
      </c>
      <c r="F242" s="72"/>
      <c r="G242" s="72"/>
      <c r="H242" s="31"/>
      <c r="I242" s="31"/>
      <c r="J242" s="72"/>
      <c r="K242" s="72"/>
      <c r="L242" s="72"/>
      <c r="M242" s="72"/>
      <c r="N242" s="68"/>
      <c r="O242" s="72"/>
      <c r="P242" s="72"/>
      <c r="Q242" s="72"/>
      <c r="R242" s="72"/>
      <c r="S242" s="72"/>
    </row>
    <row r="243" spans="1:19">
      <c r="A243" s="57"/>
      <c r="B243" s="58"/>
      <c r="C243" s="25"/>
      <c r="E243" s="26"/>
      <c r="F243" s="72"/>
      <c r="G243" s="72"/>
      <c r="H243" s="31"/>
      <c r="I243" s="31"/>
      <c r="J243" s="72"/>
      <c r="K243" s="72"/>
      <c r="L243" s="72"/>
      <c r="M243" s="72"/>
      <c r="N243" s="68"/>
      <c r="O243" s="72"/>
      <c r="P243" s="72"/>
      <c r="Q243" s="72"/>
      <c r="R243" s="72"/>
      <c r="S243" s="72"/>
    </row>
    <row r="244" spans="1:19">
      <c r="A244" s="55" t="s">
        <v>3</v>
      </c>
      <c r="B244" s="56"/>
      <c r="C244" s="22"/>
      <c r="D244" s="23"/>
      <c r="E244" s="24">
        <f>SUM(E245:E245)</f>
        <v>21872.76</v>
      </c>
      <c r="F244" s="70"/>
      <c r="G244" s="70"/>
      <c r="H244" s="30"/>
      <c r="I244" s="30"/>
      <c r="J244" s="71"/>
      <c r="K244" s="71"/>
      <c r="L244" s="71"/>
      <c r="M244" s="71"/>
      <c r="N244" s="91"/>
      <c r="O244" s="71"/>
      <c r="P244" s="71"/>
      <c r="Q244" s="71"/>
      <c r="R244" s="71"/>
      <c r="S244" s="71"/>
    </row>
    <row r="245" spans="1:19">
      <c r="A245" s="38"/>
      <c r="B245" s="58" t="s">
        <v>661</v>
      </c>
      <c r="C245" s="25" t="s">
        <v>484</v>
      </c>
      <c r="D245" s="4" t="s">
        <v>446</v>
      </c>
      <c r="E245" s="26">
        <v>21872.76</v>
      </c>
      <c r="F245" s="72"/>
      <c r="G245" s="72"/>
      <c r="H245" s="31"/>
      <c r="I245" s="31"/>
      <c r="J245" s="72"/>
      <c r="K245" s="72"/>
      <c r="L245" s="31"/>
      <c r="M245" s="31"/>
      <c r="N245" s="68"/>
      <c r="O245" s="72"/>
      <c r="P245" s="72"/>
      <c r="Q245" s="72"/>
      <c r="R245" s="72"/>
      <c r="S245" s="72"/>
    </row>
    <row r="246" spans="1:19">
      <c r="A246" s="46"/>
      <c r="B246" s="48"/>
      <c r="C246" s="46"/>
      <c r="D246" s="47"/>
      <c r="E246" s="48"/>
      <c r="F246" s="81"/>
      <c r="G246" s="81"/>
      <c r="H246" s="82"/>
      <c r="I246" s="32"/>
      <c r="J246" s="83"/>
      <c r="K246" s="83"/>
      <c r="L246" s="82"/>
      <c r="M246" s="82"/>
      <c r="N246" s="94"/>
      <c r="O246" s="83"/>
      <c r="P246" s="83"/>
      <c r="Q246" s="83"/>
      <c r="R246" s="83"/>
      <c r="S246" s="83"/>
    </row>
    <row r="247" spans="1:19">
      <c r="H247" s="4" t="s">
        <v>447</v>
      </c>
      <c r="L247" s="4" t="s">
        <v>447</v>
      </c>
      <c r="M247" s="4" t="s">
        <v>447</v>
      </c>
    </row>
  </sheetData>
  <mergeCells count="8">
    <mergeCell ref="A1:I1"/>
    <mergeCell ref="A2:I2"/>
    <mergeCell ref="A3:I3"/>
    <mergeCell ref="J6:K6"/>
    <mergeCell ref="F5:M5"/>
    <mergeCell ref="N5:R5"/>
    <mergeCell ref="F4:K4"/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สถานะPO</vt:lpstr>
      <vt:lpstr>สถานะCX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ว่าที่ร้อยตรีอิทธิพัทธ์ สมจู</dc:creator>
  <cp:lastModifiedBy>lenovo</cp:lastModifiedBy>
  <dcterms:created xsi:type="dcterms:W3CDTF">2025-10-20T06:58:47Z</dcterms:created>
  <dcterms:modified xsi:type="dcterms:W3CDTF">2025-11-06T08:17:05Z</dcterms:modified>
</cp:coreProperties>
</file>